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C:\Users\ishi5\Desktop\さくらインターネット_wp関係\新ホームページ作成\sroffice_ishikawa\トップページ\"/>
    </mc:Choice>
  </mc:AlternateContent>
  <xr:revisionPtr revIDLastSave="0" documentId="8_{0B262747-8046-4F7C-AE79-4098C8BB1915}" xr6:coauthVersionLast="47" xr6:coauthVersionMax="47" xr10:uidLastSave="{00000000-0000-0000-0000-000000000000}"/>
  <bookViews>
    <workbookView xWindow="-120" yWindow="-120" windowWidth="29040" windowHeight="15720" xr2:uid="{06101B6D-A59A-4BE4-8762-7FA009E12B44}"/>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38" i="1" l="1"/>
  <c r="H38" i="1" s="1"/>
  <c r="I38" i="1" s="1"/>
  <c r="G37" i="1"/>
  <c r="H37" i="1" s="1"/>
  <c r="I37" i="1" s="1"/>
  <c r="G36" i="1"/>
  <c r="H36" i="1" s="1"/>
  <c r="I36" i="1" s="1"/>
  <c r="F38" i="1"/>
  <c r="F37" i="1"/>
  <c r="F36" i="1"/>
  <c r="H35" i="1"/>
  <c r="I35" i="1" s="1"/>
  <c r="G34" i="1"/>
  <c r="H34" i="1" s="1"/>
  <c r="I34" i="1" s="1"/>
  <c r="F34" i="1"/>
  <c r="H33" i="1"/>
  <c r="I33" i="1" s="1"/>
  <c r="G31" i="1"/>
  <c r="H31" i="1" s="1"/>
  <c r="I31" i="1" s="1"/>
  <c r="G30" i="1"/>
  <c r="H30" i="1" s="1"/>
  <c r="I30" i="1" s="1"/>
  <c r="G29" i="1"/>
  <c r="H29" i="1" s="1"/>
  <c r="I29" i="1" s="1"/>
  <c r="G27" i="1"/>
  <c r="H27" i="1" s="1"/>
  <c r="I27" i="1" s="1"/>
  <c r="F31" i="1"/>
  <c r="F30" i="1"/>
  <c r="F29" i="1"/>
  <c r="F27" i="1"/>
  <c r="H28" i="1"/>
  <c r="I28" i="1" s="1"/>
  <c r="H26" i="1"/>
  <c r="I26" i="1" s="1"/>
  <c r="I39" i="1" l="1"/>
  <c r="J39" i="1" s="1"/>
  <c r="I32" i="1"/>
  <c r="J32" i="1" s="1"/>
</calcChain>
</file>

<file path=xl/sharedStrings.xml><?xml version="1.0" encoding="utf-8"?>
<sst xmlns="http://schemas.openxmlformats.org/spreadsheetml/2006/main" count="72" uniqueCount="37">
  <si>
    <t>年金支給月</t>
    <rPh sb="0" eb="2">
      <t>ネンキン</t>
    </rPh>
    <rPh sb="2" eb="4">
      <t>シキュウ</t>
    </rPh>
    <rPh sb="4" eb="5">
      <t>ゲツ</t>
    </rPh>
    <phoneticPr fontId="2"/>
  </si>
  <si>
    <t>令和7年度</t>
    <rPh sb="0" eb="2">
      <t>レイワ</t>
    </rPh>
    <rPh sb="3" eb="5">
      <t>ネンド</t>
    </rPh>
    <phoneticPr fontId="2"/>
  </si>
  <si>
    <t>年金支給対象月</t>
    <rPh sb="0" eb="2">
      <t>ネンキン</t>
    </rPh>
    <rPh sb="2" eb="4">
      <t>シキュウ</t>
    </rPh>
    <rPh sb="4" eb="6">
      <t>タイショウ</t>
    </rPh>
    <rPh sb="6" eb="7">
      <t>ゲツ</t>
    </rPh>
    <phoneticPr fontId="2"/>
  </si>
  <si>
    <t>令和5年度</t>
    <rPh sb="0" eb="2">
      <t>レイワ</t>
    </rPh>
    <rPh sb="3" eb="5">
      <t>ネンド</t>
    </rPh>
    <phoneticPr fontId="2"/>
  </si>
  <si>
    <t>令和8年度</t>
    <rPh sb="0" eb="2">
      <t>レイワ</t>
    </rPh>
    <rPh sb="3" eb="5">
      <t>ネンド</t>
    </rPh>
    <phoneticPr fontId="2"/>
  </si>
  <si>
    <t>令和6年度</t>
    <rPh sb="0" eb="2">
      <t>レイワ</t>
    </rPh>
    <rPh sb="3" eb="5">
      <t>ネンド</t>
    </rPh>
    <phoneticPr fontId="2"/>
  </si>
  <si>
    <t>前年2月</t>
    <rPh sb="0" eb="2">
      <t>ゼンネン</t>
    </rPh>
    <rPh sb="3" eb="4">
      <t>ゲツ</t>
    </rPh>
    <phoneticPr fontId="2"/>
  </si>
  <si>
    <t>前年4月</t>
    <rPh sb="0" eb="2">
      <t>ゼンネン</t>
    </rPh>
    <rPh sb="3" eb="4">
      <t>ゲツ</t>
    </rPh>
    <phoneticPr fontId="2"/>
  </si>
  <si>
    <t>前年6月</t>
    <rPh sb="0" eb="1">
      <t>ゼン</t>
    </rPh>
    <rPh sb="1" eb="2">
      <t>ネン</t>
    </rPh>
    <rPh sb="3" eb="4">
      <t>ゲツ</t>
    </rPh>
    <phoneticPr fontId="2"/>
  </si>
  <si>
    <t>前年8月</t>
    <rPh sb="0" eb="2">
      <t>ゼンネン</t>
    </rPh>
    <rPh sb="3" eb="4">
      <t>ゲツ</t>
    </rPh>
    <phoneticPr fontId="2"/>
  </si>
  <si>
    <t>前年10月</t>
    <rPh sb="0" eb="1">
      <t>ゼン</t>
    </rPh>
    <rPh sb="1" eb="2">
      <t>ネン</t>
    </rPh>
    <rPh sb="4" eb="5">
      <t>ゲツ</t>
    </rPh>
    <phoneticPr fontId="2"/>
  </si>
  <si>
    <t>前年12月</t>
    <rPh sb="0" eb="1">
      <t>ゼン</t>
    </rPh>
    <rPh sb="1" eb="2">
      <t>ネン</t>
    </rPh>
    <rPh sb="4" eb="5">
      <t>ゲツ</t>
    </rPh>
    <phoneticPr fontId="2"/>
  </si>
  <si>
    <t>前々年12月</t>
    <rPh sb="0" eb="2">
      <t>マエマエ</t>
    </rPh>
    <rPh sb="2" eb="3">
      <t>ドシ</t>
    </rPh>
    <rPh sb="5" eb="6">
      <t>ゲツ</t>
    </rPh>
    <phoneticPr fontId="2"/>
  </si>
  <si>
    <t>前年6月</t>
    <rPh sb="0" eb="2">
      <t>ゼンネン</t>
    </rPh>
    <rPh sb="3" eb="4">
      <t>ゲツ</t>
    </rPh>
    <phoneticPr fontId="2"/>
  </si>
  <si>
    <t>前年10月</t>
    <rPh sb="0" eb="2">
      <t>ゼンネン</t>
    </rPh>
    <rPh sb="4" eb="5">
      <t>ゲツ</t>
    </rPh>
    <phoneticPr fontId="2"/>
  </si>
  <si>
    <t>前年1月</t>
    <rPh sb="0" eb="2">
      <t>ゼンネン</t>
    </rPh>
    <rPh sb="3" eb="4">
      <t>ゲツ</t>
    </rPh>
    <phoneticPr fontId="2"/>
  </si>
  <si>
    <t>前年3月</t>
    <rPh sb="0" eb="2">
      <t>ゼンネン</t>
    </rPh>
    <rPh sb="3" eb="4">
      <t>ゲツ</t>
    </rPh>
    <phoneticPr fontId="2"/>
  </si>
  <si>
    <t>前年5月</t>
    <rPh sb="0" eb="2">
      <t>ゼンネン</t>
    </rPh>
    <rPh sb="3" eb="4">
      <t>ゲツ</t>
    </rPh>
    <phoneticPr fontId="2"/>
  </si>
  <si>
    <t>前年7月</t>
    <rPh sb="0" eb="2">
      <t>ゼンネン</t>
    </rPh>
    <rPh sb="3" eb="4">
      <t>ゲツ</t>
    </rPh>
    <phoneticPr fontId="2"/>
  </si>
  <si>
    <t>前年9月</t>
    <rPh sb="0" eb="2">
      <t>ゼンネン</t>
    </rPh>
    <rPh sb="3" eb="4">
      <t>ゲツ</t>
    </rPh>
    <phoneticPr fontId="2"/>
  </si>
  <si>
    <t>前年11月</t>
    <rPh sb="0" eb="2">
      <t>ゼンネン</t>
    </rPh>
    <rPh sb="4" eb="5">
      <t>ゲツ</t>
    </rPh>
    <phoneticPr fontId="2"/>
  </si>
  <si>
    <t>老齢基礎年金(満額)支給額</t>
    <phoneticPr fontId="2"/>
  </si>
  <si>
    <t>年度</t>
    <rPh sb="0" eb="2">
      <t>ネンド</t>
    </rPh>
    <phoneticPr fontId="2"/>
  </si>
  <si>
    <t>年額</t>
    <rPh sb="0" eb="2">
      <t>ネンガク</t>
    </rPh>
    <phoneticPr fontId="2"/>
  </si>
  <si>
    <t>月額</t>
    <rPh sb="0" eb="2">
      <t>ゲツガク</t>
    </rPh>
    <phoneticPr fontId="2"/>
  </si>
  <si>
    <t>年金支給月の額</t>
    <rPh sb="0" eb="2">
      <t>ネンキン</t>
    </rPh>
    <rPh sb="2" eb="4">
      <t>シキュウ</t>
    </rPh>
    <rPh sb="4" eb="5">
      <t>ゲツ</t>
    </rPh>
    <rPh sb="6" eb="7">
      <t>ガク</t>
    </rPh>
    <phoneticPr fontId="2"/>
  </si>
  <si>
    <t>※2</t>
    <phoneticPr fontId="2"/>
  </si>
  <si>
    <t>※3</t>
    <phoneticPr fontId="2"/>
  </si>
  <si>
    <t>基準を
定める年度</t>
    <rPh sb="0" eb="2">
      <t>キジュン</t>
    </rPh>
    <rPh sb="4" eb="5">
      <t>サダ</t>
    </rPh>
    <rPh sb="7" eb="9">
      <t>ネンド</t>
    </rPh>
    <phoneticPr fontId="2"/>
  </si>
  <si>
    <t>－</t>
    <phoneticPr fontId="2"/>
  </si>
  <si>
    <t>実際の
基準</t>
    <rPh sb="0" eb="2">
      <t>ジッサイ</t>
    </rPh>
    <rPh sb="4" eb="6">
      <t>キジュン</t>
    </rPh>
    <phoneticPr fontId="2"/>
  </si>
  <si>
    <t>介護保険料等(高額介護(予防)サービス費や補足給付を含む)における基準額の調整について</t>
    <phoneticPr fontId="2"/>
  </si>
  <si>
    <t>　</t>
    <phoneticPr fontId="2"/>
  </si>
  <si>
    <r>
      <t>　65歳以上(第1号被保険者)の介護保険料の決まり方については、その前年の所得などの基準に応じて、基本的には13段階</t>
    </r>
    <r>
      <rPr>
        <b/>
        <sz val="11"/>
        <color rgb="FFFF0000"/>
        <rFont val="游ゴシック"/>
        <family val="3"/>
        <charset val="128"/>
        <scheme val="minor"/>
      </rPr>
      <t>※1</t>
    </r>
    <r>
      <rPr>
        <b/>
        <sz val="11"/>
        <color theme="1"/>
        <rFont val="游ゴシック"/>
        <family val="3"/>
        <charset val="128"/>
        <scheme val="minor"/>
      </rPr>
      <t>のいずれかに決まることになっています。ただ、その中の第1段階及び第2段階並びに第4段階及び第5段階の前年の所得などの基準については、老齢基礎年金(満額)の支給相当額を踏まえて改定されることになっています。</t>
    </r>
    <phoneticPr fontId="2"/>
  </si>
  <si>
    <r>
      <t>　ただ、令和6年度までは、当該基準は年金収入等80万円とされていました。しかし、令和7年度以降、当該基準を毎年度見直すこととなり、令和7年4月からの当該基準は、令和6年中(つまり、1月から12月までの暦年)の老齢基礎年金(満額)の支給相当額である809,000円</t>
    </r>
    <r>
      <rPr>
        <b/>
        <sz val="11"/>
        <color rgb="FFFF0000"/>
        <rFont val="游ゴシック"/>
        <family val="3"/>
        <charset val="128"/>
        <scheme val="minor"/>
      </rPr>
      <t>※2</t>
    </r>
    <r>
      <rPr>
        <b/>
        <sz val="11"/>
        <color theme="1"/>
        <rFont val="游ゴシック"/>
        <family val="3"/>
        <charset val="128"/>
        <scheme val="minor"/>
      </rPr>
      <t>に見直されています。さらに、令和8年4月からの当該基準は、令和7年中(つまり、1月から12月までの暦年)の老齢基礎年金(満額)の支給相当額である826,464円(実際の基準は100円未満四捨五入して826,500円</t>
    </r>
    <r>
      <rPr>
        <b/>
        <sz val="11"/>
        <color rgb="FFFF0000"/>
        <rFont val="游ゴシック"/>
        <family val="3"/>
        <charset val="128"/>
        <scheme val="minor"/>
      </rPr>
      <t>※3</t>
    </r>
    <r>
      <rPr>
        <b/>
        <sz val="11"/>
        <color theme="1"/>
        <rFont val="游ゴシック"/>
        <family val="3"/>
        <charset val="128"/>
        <scheme val="minor"/>
      </rPr>
      <t>)に見直されることになっています。</t>
    </r>
    <phoneticPr fontId="2"/>
  </si>
  <si>
    <t>※　参考までに、神戸市の「令和7年度　65歳以上の方の介護保険料に関する説明」とする図表(PDF)をご参照ください。</t>
    <phoneticPr fontId="2"/>
  </si>
  <si>
    <r>
      <rPr>
        <b/>
        <sz val="10.5"/>
        <color rgb="FFFF0000"/>
        <rFont val="游ゴシック"/>
        <family val="3"/>
        <charset val="128"/>
        <scheme val="minor"/>
      </rPr>
      <t>※1</t>
    </r>
    <r>
      <rPr>
        <b/>
        <sz val="10.5"/>
        <color theme="1"/>
        <rFont val="游ゴシック"/>
        <family val="3"/>
        <charset val="128"/>
        <scheme val="minor"/>
      </rPr>
      <t>　当該段階は令和6年度から、従前の9段階から13段階に変更されました。なお、これはあくまでも、国が示す標準段階であって、各自治体では独自に段階を定めており、例えば、神戸市ではそれは15段階になっています。また、当該段階に応じた介護保険料は第5段階のものを基準額として、この第5段階基準額に各段階に応じて定めた割合を乗ずることで算出されています。当該基準額や割合についても、各自治体で異なります。</t>
    </r>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</si>
</sst>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b/>
      <sz val="11"/>
      <color theme="1"/>
      <name val="游ゴシック"/>
      <family val="3"/>
      <charset val="128"/>
      <scheme val="minor"/>
    </font>
    <font>
      <b/>
      <sz val="11"/>
      <color rgb="FFFF0000"/>
      <name val="游ゴシック"/>
      <family val="3"/>
      <charset val="128"/>
      <scheme val="minor"/>
    </font>
    <font>
      <b/>
      <sz val="10"/>
      <color theme="1"/>
      <name val="游ゴシック"/>
      <family val="3"/>
      <charset val="128"/>
      <scheme val="minor"/>
    </font>
    <font>
      <b/>
      <sz val="13"/>
      <color theme="1"/>
      <name val="游ゴシック"/>
      <family val="3"/>
      <charset val="128"/>
      <scheme val="minor"/>
    </font>
    <font>
      <b/>
      <sz val="9"/>
      <color theme="1"/>
      <name val="游ゴシック"/>
      <family val="3"/>
      <charset val="128"/>
      <scheme val="minor"/>
    </font>
    <font>
      <b/>
      <u/>
      <sz val="13"/>
      <color theme="1"/>
      <name val="游ゴシック"/>
      <family val="3"/>
      <charset val="128"/>
      <scheme val="minor"/>
    </font>
    <font>
      <b/>
      <sz val="10.5"/>
      <color theme="1"/>
      <name val="游ゴシック"/>
      <family val="3"/>
      <charset val="128"/>
      <scheme val="minor"/>
    </font>
    <font>
      <b/>
      <sz val="10.5"/>
      <color rgb="FFFF0000"/>
      <name val="游ゴシック"/>
      <family val="3"/>
      <charset val="128"/>
      <scheme val="minor"/>
    </font>
    <font>
      <u/>
      <sz val="11"/>
      <color theme="10"/>
      <name val="游ゴシック"/>
      <family val="2"/>
      <charset val="128"/>
      <scheme val="minor"/>
    </font>
    <font>
      <b/>
      <u/>
      <sz val="11"/>
      <color theme="10"/>
      <name val="游ゴシック"/>
      <family val="3"/>
      <charset val="128"/>
      <scheme val="minor"/>
    </font>
  </fonts>
  <fills count="2">
    <fill>
      <patternFill patternType="none"/>
    </fill>
    <fill>
      <patternFill patternType="gray125"/>
    </fill>
  </fills>
  <borders count="32">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medium">
        <color indexed="64"/>
      </right>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medium">
        <color indexed="64"/>
      </bottom>
      <diagonal/>
    </border>
    <border>
      <left style="double">
        <color indexed="64"/>
      </left>
      <right style="double">
        <color indexed="64"/>
      </right>
      <top style="double">
        <color indexed="64"/>
      </top>
      <bottom style="double">
        <color indexed="64"/>
      </bottom>
      <diagonal/>
    </border>
    <border>
      <left style="thin">
        <color indexed="64"/>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1" fillId="0" borderId="0" applyNumberFormat="0" applyFill="0" applyBorder="0" applyAlignment="0" applyProtection="0">
      <alignment vertical="center"/>
    </xf>
  </cellStyleXfs>
  <cellXfs count="59">
    <xf numFmtId="0" fontId="0" fillId="0" borderId="0" xfId="0">
      <alignment vertical="center"/>
    </xf>
    <xf numFmtId="0" fontId="3" fillId="0" borderId="0" xfId="0" applyFont="1" applyAlignment="1">
      <alignment horizontal="center" vertical="center"/>
    </xf>
    <xf numFmtId="0" fontId="5" fillId="0" borderId="0" xfId="0" applyFont="1" applyAlignment="1">
      <alignment horizontal="center" vertical="center"/>
    </xf>
    <xf numFmtId="38" fontId="3" fillId="0" borderId="0" xfId="1" applyFont="1">
      <alignment vertical="center"/>
    </xf>
    <xf numFmtId="0" fontId="4" fillId="0" borderId="0" xfId="0" applyFont="1">
      <alignment vertical="center"/>
    </xf>
    <xf numFmtId="0" fontId="5" fillId="0" borderId="0" xfId="0" applyFont="1" applyAlignment="1">
      <alignment vertical="center" wrapText="1"/>
    </xf>
    <xf numFmtId="0" fontId="3" fillId="0" borderId="0" xfId="0" applyFont="1" applyAlignment="1">
      <alignment horizontal="left" vertical="center" wrapText="1"/>
    </xf>
    <xf numFmtId="0" fontId="3" fillId="0" borderId="0" xfId="0" applyFont="1" applyAlignment="1">
      <alignment vertical="center" wrapText="1"/>
    </xf>
    <xf numFmtId="0" fontId="3" fillId="0" borderId="1" xfId="0" applyFont="1" applyBorder="1" applyAlignment="1">
      <alignment horizontal="center" vertical="center"/>
    </xf>
    <xf numFmtId="38" fontId="3" fillId="0" borderId="1" xfId="1" applyFont="1" applyBorder="1" applyAlignment="1">
      <alignment vertical="center"/>
    </xf>
    <xf numFmtId="0" fontId="5" fillId="0" borderId="2" xfId="0" applyFont="1" applyBorder="1" applyAlignment="1">
      <alignment horizontal="center" vertical="center" wrapText="1"/>
    </xf>
    <xf numFmtId="0" fontId="3" fillId="0" borderId="3" xfId="0" applyFont="1" applyBorder="1" applyAlignment="1">
      <alignment horizontal="center" vertical="center"/>
    </xf>
    <xf numFmtId="0" fontId="3" fillId="0" borderId="4" xfId="0" applyFont="1" applyBorder="1" applyAlignment="1">
      <alignment horizontal="center" vertical="center" textRotation="255"/>
    </xf>
    <xf numFmtId="0" fontId="3" fillId="0" borderId="5" xfId="0" applyFont="1" applyBorder="1" applyAlignment="1">
      <alignment horizontal="center" vertical="center" textRotation="255"/>
    </xf>
    <xf numFmtId="0" fontId="3" fillId="0" borderId="6" xfId="0" applyFont="1" applyBorder="1" applyAlignment="1">
      <alignment horizontal="center" vertical="center"/>
    </xf>
    <xf numFmtId="0" fontId="3" fillId="0" borderId="7" xfId="0" applyFont="1" applyBorder="1" applyAlignment="1">
      <alignment horizontal="center" vertical="center" textRotation="255"/>
    </xf>
    <xf numFmtId="0" fontId="3" fillId="0" borderId="8" xfId="0" applyFont="1" applyBorder="1" applyAlignment="1">
      <alignment horizontal="center" vertical="center"/>
    </xf>
    <xf numFmtId="38" fontId="3" fillId="0" borderId="8" xfId="1" applyFont="1" applyBorder="1" applyAlignment="1">
      <alignment vertical="center"/>
    </xf>
    <xf numFmtId="0" fontId="5" fillId="0" borderId="5" xfId="0" applyFont="1" applyBorder="1" applyAlignment="1">
      <alignment horizontal="center" vertical="center" wrapText="1"/>
    </xf>
    <xf numFmtId="0" fontId="3" fillId="0" borderId="6" xfId="0" applyFont="1" applyBorder="1" applyAlignment="1">
      <alignment horizontal="center" vertical="center"/>
    </xf>
    <xf numFmtId="0" fontId="3" fillId="0" borderId="6" xfId="0" applyFont="1" applyBorder="1" applyAlignment="1">
      <alignment horizontal="center" vertical="center" wrapText="1"/>
    </xf>
    <xf numFmtId="0" fontId="5" fillId="0" borderId="6" xfId="0" applyFont="1" applyBorder="1" applyAlignment="1">
      <alignment horizontal="center" vertical="center" wrapText="1"/>
    </xf>
    <xf numFmtId="0" fontId="3" fillId="0" borderId="2" xfId="0" applyFont="1" applyBorder="1" applyAlignment="1">
      <alignment horizontal="center" vertical="center" textRotation="255"/>
    </xf>
    <xf numFmtId="0" fontId="3" fillId="0" borderId="3" xfId="0" applyFont="1" applyBorder="1" applyAlignment="1">
      <alignment horizontal="center" vertical="center"/>
    </xf>
    <xf numFmtId="38" fontId="3" fillId="0" borderId="3" xfId="1" applyFont="1" applyBorder="1" applyAlignment="1">
      <alignment vertical="center"/>
    </xf>
    <xf numFmtId="0" fontId="0" fillId="0" borderId="9" xfId="0" applyBorder="1" applyAlignment="1">
      <alignment horizontal="center" vertical="center"/>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0" fillId="0" borderId="11" xfId="0" applyBorder="1" applyAlignment="1">
      <alignment horizontal="center" vertical="center"/>
    </xf>
    <xf numFmtId="0" fontId="3" fillId="0" borderId="13" xfId="0" applyFont="1" applyBorder="1" applyAlignment="1">
      <alignment horizontal="center" vertical="center"/>
    </xf>
    <xf numFmtId="0" fontId="3" fillId="0" borderId="12" xfId="0" applyFont="1" applyBorder="1" applyAlignment="1">
      <alignment horizontal="center" vertical="center"/>
    </xf>
    <xf numFmtId="38" fontId="3" fillId="0" borderId="12" xfId="1" applyFont="1" applyBorder="1" applyAlignment="1">
      <alignment vertical="center"/>
    </xf>
    <xf numFmtId="38" fontId="3" fillId="0" borderId="15" xfId="0" applyNumberFormat="1" applyFont="1" applyBorder="1">
      <alignment vertical="center"/>
    </xf>
    <xf numFmtId="38" fontId="3" fillId="0" borderId="14" xfId="0" applyNumberFormat="1" applyFont="1" applyBorder="1">
      <alignment vertical="center"/>
    </xf>
    <xf numFmtId="0" fontId="6" fillId="0" borderId="0" xfId="0" applyFont="1" applyAlignment="1">
      <alignment vertical="center"/>
    </xf>
    <xf numFmtId="0" fontId="7" fillId="0" borderId="0" xfId="0" applyFont="1" applyAlignment="1">
      <alignment horizontal="left" vertical="center" wrapText="1"/>
    </xf>
    <xf numFmtId="0" fontId="0" fillId="0" borderId="0" xfId="0" applyAlignment="1">
      <alignment horizontal="left" vertical="center"/>
    </xf>
    <xf numFmtId="0" fontId="8" fillId="0" borderId="0" xfId="0" applyFont="1" applyAlignment="1">
      <alignment horizontal="center" vertical="center"/>
    </xf>
    <xf numFmtId="0" fontId="3" fillId="0" borderId="16" xfId="0" applyFont="1" applyBorder="1" applyAlignment="1">
      <alignment horizontal="left" vertical="center" wrapText="1"/>
    </xf>
    <xf numFmtId="0" fontId="3" fillId="0" borderId="17" xfId="0" applyFont="1" applyBorder="1" applyAlignment="1">
      <alignment horizontal="left" vertical="center" wrapText="1"/>
    </xf>
    <xf numFmtId="0" fontId="3" fillId="0" borderId="18" xfId="0" applyFont="1" applyBorder="1" applyAlignment="1">
      <alignment horizontal="left" vertical="center" wrapText="1"/>
    </xf>
    <xf numFmtId="0" fontId="3" fillId="0" borderId="19" xfId="0" applyFont="1" applyBorder="1" applyAlignment="1">
      <alignment horizontal="left" vertical="center" wrapText="1"/>
    </xf>
    <xf numFmtId="0" fontId="3" fillId="0" borderId="0" xfId="0" applyFont="1" applyBorder="1" applyAlignment="1">
      <alignment horizontal="left" vertical="center" wrapText="1"/>
    </xf>
    <xf numFmtId="0" fontId="3" fillId="0" borderId="20" xfId="0" applyFont="1" applyBorder="1" applyAlignment="1">
      <alignment horizontal="left" vertical="center" wrapText="1"/>
    </xf>
    <xf numFmtId="0" fontId="3" fillId="0" borderId="21" xfId="0" applyFont="1" applyBorder="1" applyAlignment="1">
      <alignment horizontal="left" vertical="center" wrapText="1"/>
    </xf>
    <xf numFmtId="0" fontId="3" fillId="0" borderId="22" xfId="0" applyFont="1" applyBorder="1" applyAlignment="1">
      <alignment horizontal="left" vertical="center" wrapText="1"/>
    </xf>
    <xf numFmtId="0" fontId="3" fillId="0" borderId="23" xfId="0" applyFont="1" applyBorder="1" applyAlignment="1">
      <alignment horizontal="left" vertical="center" wrapText="1"/>
    </xf>
    <xf numFmtId="0" fontId="9" fillId="0" borderId="24" xfId="0" applyFont="1" applyBorder="1" applyAlignment="1">
      <alignment horizontal="left" vertical="center" wrapText="1"/>
    </xf>
    <xf numFmtId="0" fontId="9" fillId="0" borderId="25" xfId="0" applyFont="1" applyBorder="1" applyAlignment="1">
      <alignment horizontal="left" vertical="center" wrapText="1"/>
    </xf>
    <xf numFmtId="0" fontId="9" fillId="0" borderId="26" xfId="0" applyFont="1" applyBorder="1" applyAlignment="1">
      <alignment horizontal="left" vertical="center" wrapText="1"/>
    </xf>
    <xf numFmtId="0" fontId="9" fillId="0" borderId="27" xfId="0" applyFont="1" applyBorder="1" applyAlignment="1">
      <alignment horizontal="left" vertical="center" wrapText="1"/>
    </xf>
    <xf numFmtId="0" fontId="9" fillId="0" borderId="0" xfId="0" applyFont="1" applyBorder="1" applyAlignment="1">
      <alignment horizontal="left" vertical="center" wrapText="1"/>
    </xf>
    <xf numFmtId="0" fontId="9" fillId="0" borderId="28" xfId="0" applyFont="1" applyBorder="1" applyAlignment="1">
      <alignment horizontal="left" vertical="center" wrapText="1"/>
    </xf>
    <xf numFmtId="0" fontId="12" fillId="0" borderId="27" xfId="2" applyFont="1" applyBorder="1" applyAlignment="1">
      <alignment horizontal="left" vertical="center" wrapText="1"/>
    </xf>
    <xf numFmtId="0" fontId="12" fillId="0" borderId="0" xfId="2" applyFont="1" applyBorder="1" applyAlignment="1">
      <alignment horizontal="left" vertical="center" wrapText="1"/>
    </xf>
    <xf numFmtId="0" fontId="12" fillId="0" borderId="28" xfId="2" applyFont="1" applyBorder="1" applyAlignment="1">
      <alignment horizontal="left" vertical="center" wrapText="1"/>
    </xf>
    <xf numFmtId="0" fontId="12" fillId="0" borderId="29" xfId="2" applyFont="1" applyBorder="1" applyAlignment="1">
      <alignment horizontal="left" vertical="center" wrapText="1"/>
    </xf>
    <xf numFmtId="0" fontId="12" fillId="0" borderId="30" xfId="2" applyFont="1" applyBorder="1" applyAlignment="1">
      <alignment horizontal="left" vertical="center" wrapText="1"/>
    </xf>
    <xf numFmtId="0" fontId="12" fillId="0" borderId="31" xfId="2" applyFont="1" applyBorder="1" applyAlignment="1">
      <alignment horizontal="left" vertical="center" wrapText="1"/>
    </xf>
  </cellXfs>
  <cellStyles count="3">
    <cellStyle name="ハイパーリンク" xfId="2" builtinId="8"/>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sroffice-ishikawa.com/index_1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4C477C-56CF-411D-B07B-9304FE39463D}">
  <sheetPr>
    <pageSetUpPr fitToPage="1"/>
  </sheetPr>
  <dimension ref="A1:K59"/>
  <sheetViews>
    <sheetView tabSelected="1" zoomScaleNormal="100" workbookViewId="0">
      <selection activeCell="B13" sqref="B13:J14"/>
    </sheetView>
  </sheetViews>
  <sheetFormatPr defaultRowHeight="18.75" x14ac:dyDescent="0.4"/>
  <cols>
    <col min="3" max="3" width="12.5" customWidth="1"/>
    <col min="4" max="4" width="10.5" customWidth="1"/>
    <col min="6" max="6" width="10.5" customWidth="1"/>
    <col min="7" max="7" width="9.375" bestFit="1" customWidth="1"/>
  </cols>
  <sheetData>
    <row r="1" spans="1:11" ht="20.25" customHeight="1" x14ac:dyDescent="0.4">
      <c r="A1" s="34"/>
      <c r="B1" s="37" t="s">
        <v>31</v>
      </c>
      <c r="C1" s="37"/>
      <c r="D1" s="37"/>
      <c r="E1" s="37"/>
      <c r="F1" s="37"/>
      <c r="G1" s="37"/>
      <c r="H1" s="37"/>
      <c r="I1" s="37"/>
      <c r="J1" s="37"/>
    </row>
    <row r="2" spans="1:11" ht="20.25" customHeight="1" x14ac:dyDescent="0.4">
      <c r="A2" s="34"/>
      <c r="B2" s="37"/>
      <c r="C2" s="37"/>
      <c r="D2" s="37"/>
      <c r="E2" s="37"/>
      <c r="F2" s="37"/>
      <c r="G2" s="37"/>
      <c r="H2" s="37"/>
      <c r="I2" s="37"/>
      <c r="J2" s="37"/>
    </row>
    <row r="3" spans="1:11" ht="20.25" customHeight="1" thickBot="1" x14ac:dyDescent="0.45">
      <c r="A3" s="34"/>
      <c r="B3" s="37"/>
      <c r="C3" s="37"/>
      <c r="D3" s="37"/>
      <c r="E3" s="37"/>
      <c r="F3" s="37"/>
      <c r="G3" s="37"/>
      <c r="H3" s="37"/>
      <c r="I3" s="37"/>
      <c r="J3" s="37"/>
    </row>
    <row r="4" spans="1:11" ht="18.75" customHeight="1" x14ac:dyDescent="0.4">
      <c r="A4" s="7" t="s">
        <v>32</v>
      </c>
      <c r="B4" s="38" t="s">
        <v>33</v>
      </c>
      <c r="C4" s="39"/>
      <c r="D4" s="39"/>
      <c r="E4" s="39"/>
      <c r="F4" s="39"/>
      <c r="G4" s="39"/>
      <c r="H4" s="39"/>
      <c r="I4" s="39"/>
      <c r="J4" s="40"/>
    </row>
    <row r="5" spans="1:11" x14ac:dyDescent="0.4">
      <c r="A5" s="7"/>
      <c r="B5" s="41"/>
      <c r="C5" s="42"/>
      <c r="D5" s="42"/>
      <c r="E5" s="42"/>
      <c r="F5" s="42"/>
      <c r="G5" s="42"/>
      <c r="H5" s="42"/>
      <c r="I5" s="42"/>
      <c r="J5" s="43"/>
    </row>
    <row r="6" spans="1:11" x14ac:dyDescent="0.4">
      <c r="A6" s="7"/>
      <c r="B6" s="41"/>
      <c r="C6" s="42"/>
      <c r="D6" s="42"/>
      <c r="E6" s="42"/>
      <c r="F6" s="42"/>
      <c r="G6" s="42"/>
      <c r="H6" s="42"/>
      <c r="I6" s="42"/>
      <c r="J6" s="43"/>
    </row>
    <row r="7" spans="1:11" ht="19.5" thickBot="1" x14ac:dyDescent="0.45">
      <c r="A7" s="7"/>
      <c r="B7" s="44"/>
      <c r="C7" s="45"/>
      <c r="D7" s="45"/>
      <c r="E7" s="45"/>
      <c r="F7" s="45"/>
      <c r="G7" s="45"/>
      <c r="H7" s="45"/>
      <c r="I7" s="45"/>
      <c r="J7" s="46"/>
    </row>
    <row r="8" spans="1:11" x14ac:dyDescent="0.4">
      <c r="A8" s="6"/>
      <c r="B8" s="6"/>
      <c r="C8" s="6"/>
      <c r="D8" s="6"/>
      <c r="E8" s="6"/>
      <c r="F8" s="6"/>
      <c r="G8" s="6"/>
      <c r="H8" s="6"/>
      <c r="I8" s="6"/>
      <c r="J8" s="6"/>
    </row>
    <row r="9" spans="1:11" ht="21" customHeight="1" x14ac:dyDescent="0.4">
      <c r="A9" s="7"/>
      <c r="B9" s="47" t="s">
        <v>36</v>
      </c>
      <c r="C9" s="48"/>
      <c r="D9" s="48"/>
      <c r="E9" s="48"/>
      <c r="F9" s="48"/>
      <c r="G9" s="48"/>
      <c r="H9" s="48"/>
      <c r="I9" s="48"/>
      <c r="J9" s="49"/>
    </row>
    <row r="10" spans="1:11" ht="21" customHeight="1" x14ac:dyDescent="0.4">
      <c r="A10" s="7"/>
      <c r="B10" s="50"/>
      <c r="C10" s="51"/>
      <c r="D10" s="51"/>
      <c r="E10" s="51"/>
      <c r="F10" s="51"/>
      <c r="G10" s="51"/>
      <c r="H10" s="51"/>
      <c r="I10" s="51"/>
      <c r="J10" s="52"/>
    </row>
    <row r="11" spans="1:11" ht="21" customHeight="1" x14ac:dyDescent="0.4">
      <c r="A11" s="7"/>
      <c r="B11" s="50"/>
      <c r="C11" s="51"/>
      <c r="D11" s="51"/>
      <c r="E11" s="51"/>
      <c r="F11" s="51"/>
      <c r="G11" s="51"/>
      <c r="H11" s="51"/>
      <c r="I11" s="51"/>
      <c r="J11" s="52"/>
    </row>
    <row r="12" spans="1:11" ht="21" customHeight="1" x14ac:dyDescent="0.4">
      <c r="A12" s="7"/>
      <c r="B12" s="50"/>
      <c r="C12" s="51"/>
      <c r="D12" s="51"/>
      <c r="E12" s="51"/>
      <c r="F12" s="51"/>
      <c r="G12" s="51"/>
      <c r="H12" s="51"/>
      <c r="I12" s="51"/>
      <c r="J12" s="52"/>
    </row>
    <row r="13" spans="1:11" ht="21" customHeight="1" x14ac:dyDescent="0.4">
      <c r="A13" s="5"/>
      <c r="B13" s="53" t="s">
        <v>35</v>
      </c>
      <c r="C13" s="54"/>
      <c r="D13" s="54"/>
      <c r="E13" s="54"/>
      <c r="F13" s="54"/>
      <c r="G13" s="54"/>
      <c r="H13" s="54"/>
      <c r="I13" s="54"/>
      <c r="J13" s="55"/>
      <c r="K13" s="36"/>
    </row>
    <row r="14" spans="1:11" ht="21" customHeight="1" x14ac:dyDescent="0.4">
      <c r="A14" s="5"/>
      <c r="B14" s="56"/>
      <c r="C14" s="57"/>
      <c r="D14" s="57"/>
      <c r="E14" s="57"/>
      <c r="F14" s="57"/>
      <c r="G14" s="57"/>
      <c r="H14" s="57"/>
      <c r="I14" s="57"/>
      <c r="J14" s="58"/>
    </row>
    <row r="15" spans="1:11" ht="21" customHeight="1" thickBot="1" x14ac:dyDescent="0.45">
      <c r="A15" s="35"/>
      <c r="B15" s="35"/>
      <c r="C15" s="35"/>
      <c r="D15" s="35"/>
      <c r="E15" s="35"/>
      <c r="F15" s="35"/>
      <c r="G15" s="35"/>
      <c r="H15" s="35"/>
      <c r="I15" s="35"/>
      <c r="J15" s="35"/>
    </row>
    <row r="16" spans="1:11" ht="18.75" customHeight="1" x14ac:dyDescent="0.4">
      <c r="A16" s="7" t="s">
        <v>32</v>
      </c>
      <c r="B16" s="38" t="s">
        <v>34</v>
      </c>
      <c r="C16" s="39"/>
      <c r="D16" s="39"/>
      <c r="E16" s="39"/>
      <c r="F16" s="39"/>
      <c r="G16" s="39"/>
      <c r="H16" s="39"/>
      <c r="I16" s="39"/>
      <c r="J16" s="40"/>
    </row>
    <row r="17" spans="1:11" x14ac:dyDescent="0.4">
      <c r="A17" s="7"/>
      <c r="B17" s="41"/>
      <c r="C17" s="42"/>
      <c r="D17" s="42"/>
      <c r="E17" s="42"/>
      <c r="F17" s="42"/>
      <c r="G17" s="42"/>
      <c r="H17" s="42"/>
      <c r="I17" s="42"/>
      <c r="J17" s="43"/>
    </row>
    <row r="18" spans="1:11" x14ac:dyDescent="0.4">
      <c r="A18" s="7"/>
      <c r="B18" s="41"/>
      <c r="C18" s="42"/>
      <c r="D18" s="42"/>
      <c r="E18" s="42"/>
      <c r="F18" s="42"/>
      <c r="G18" s="42"/>
      <c r="H18" s="42"/>
      <c r="I18" s="42"/>
      <c r="J18" s="43"/>
    </row>
    <row r="19" spans="1:11" x14ac:dyDescent="0.4">
      <c r="A19" s="7"/>
      <c r="B19" s="41"/>
      <c r="C19" s="42"/>
      <c r="D19" s="42"/>
      <c r="E19" s="42"/>
      <c r="F19" s="42"/>
      <c r="G19" s="42"/>
      <c r="H19" s="42"/>
      <c r="I19" s="42"/>
      <c r="J19" s="43"/>
    </row>
    <row r="20" spans="1:11" x14ac:dyDescent="0.4">
      <c r="A20" s="7"/>
      <c r="B20" s="41"/>
      <c r="C20" s="42"/>
      <c r="D20" s="42"/>
      <c r="E20" s="42"/>
      <c r="F20" s="42"/>
      <c r="G20" s="42"/>
      <c r="H20" s="42"/>
      <c r="I20" s="42"/>
      <c r="J20" s="43"/>
    </row>
    <row r="21" spans="1:11" ht="19.5" thickBot="1" x14ac:dyDescent="0.45">
      <c r="A21" s="7"/>
      <c r="B21" s="44"/>
      <c r="C21" s="45"/>
      <c r="D21" s="45"/>
      <c r="E21" s="45"/>
      <c r="F21" s="45"/>
      <c r="G21" s="45"/>
      <c r="H21" s="45"/>
      <c r="I21" s="45"/>
      <c r="J21" s="46"/>
    </row>
    <row r="22" spans="1:11" x14ac:dyDescent="0.4">
      <c r="A22" s="6"/>
      <c r="B22" s="6"/>
      <c r="C22" s="6"/>
      <c r="D22" s="6"/>
      <c r="E22" s="6"/>
      <c r="F22" s="6"/>
      <c r="G22" s="6"/>
      <c r="H22" s="6"/>
      <c r="I22" s="6"/>
      <c r="J22" s="6"/>
    </row>
    <row r="23" spans="1:11" ht="19.5" thickBot="1" x14ac:dyDescent="0.45">
      <c r="A23" s="6"/>
      <c r="B23" s="6"/>
      <c r="C23" s="6"/>
      <c r="D23" s="6"/>
      <c r="E23" s="6"/>
      <c r="F23" s="6"/>
      <c r="G23" s="6"/>
      <c r="H23" s="6"/>
      <c r="I23" s="6"/>
      <c r="J23" s="6"/>
    </row>
    <row r="24" spans="1:11" ht="18.75" customHeight="1" x14ac:dyDescent="0.4">
      <c r="B24" s="10" t="s">
        <v>28</v>
      </c>
      <c r="C24" s="11" t="s">
        <v>0</v>
      </c>
      <c r="D24" s="11" t="s">
        <v>2</v>
      </c>
      <c r="E24" s="11"/>
      <c r="F24" s="11" t="s">
        <v>21</v>
      </c>
      <c r="G24" s="11"/>
      <c r="H24" s="11"/>
      <c r="I24" s="11"/>
      <c r="J24" s="26" t="s">
        <v>30</v>
      </c>
    </row>
    <row r="25" spans="1:11" ht="38.25" customHeight="1" thickBot="1" x14ac:dyDescent="0.45">
      <c r="B25" s="18"/>
      <c r="C25" s="19"/>
      <c r="D25" s="19"/>
      <c r="E25" s="19"/>
      <c r="F25" s="20" t="s">
        <v>22</v>
      </c>
      <c r="G25" s="14" t="s">
        <v>23</v>
      </c>
      <c r="H25" s="14" t="s">
        <v>24</v>
      </c>
      <c r="I25" s="21" t="s">
        <v>25</v>
      </c>
      <c r="J25" s="27"/>
    </row>
    <row r="26" spans="1:11" ht="18.75" customHeight="1" x14ac:dyDescent="0.4">
      <c r="B26" s="22" t="s">
        <v>1</v>
      </c>
      <c r="C26" s="23" t="s">
        <v>6</v>
      </c>
      <c r="D26" s="23" t="s">
        <v>12</v>
      </c>
      <c r="E26" s="23" t="s">
        <v>15</v>
      </c>
      <c r="F26" s="23" t="s">
        <v>3</v>
      </c>
      <c r="G26" s="24">
        <v>795000</v>
      </c>
      <c r="H26" s="24">
        <f>ROUNDDOWN(G26/12,0)</f>
        <v>66250</v>
      </c>
      <c r="I26" s="24">
        <f>H26*2</f>
        <v>132500</v>
      </c>
      <c r="J26" s="25"/>
    </row>
    <row r="27" spans="1:11" x14ac:dyDescent="0.4">
      <c r="B27" s="12"/>
      <c r="C27" s="8" t="s">
        <v>7</v>
      </c>
      <c r="D27" s="8" t="s">
        <v>6</v>
      </c>
      <c r="E27" s="8" t="s">
        <v>16</v>
      </c>
      <c r="F27" s="8" t="str">
        <f>F26</f>
        <v>令和5年度</v>
      </c>
      <c r="G27" s="9">
        <f>G26</f>
        <v>795000</v>
      </c>
      <c r="H27" s="9">
        <f>ROUNDDOWN(G27/12,0)</f>
        <v>66250</v>
      </c>
      <c r="I27" s="9">
        <f>H27*2</f>
        <v>132500</v>
      </c>
      <c r="J27" s="28"/>
    </row>
    <row r="28" spans="1:11" ht="18.75" customHeight="1" x14ac:dyDescent="0.4">
      <c r="B28" s="12"/>
      <c r="C28" s="8" t="s">
        <v>8</v>
      </c>
      <c r="D28" s="8" t="s">
        <v>7</v>
      </c>
      <c r="E28" s="8" t="s">
        <v>17</v>
      </c>
      <c r="F28" s="8" t="s">
        <v>5</v>
      </c>
      <c r="G28" s="9">
        <v>816000</v>
      </c>
      <c r="H28" s="9">
        <f>ROUNDDOWN(G28/12,0)</f>
        <v>68000</v>
      </c>
      <c r="I28" s="9">
        <f>H28*2</f>
        <v>136000</v>
      </c>
      <c r="J28" s="28"/>
    </row>
    <row r="29" spans="1:11" x14ac:dyDescent="0.4">
      <c r="B29" s="12"/>
      <c r="C29" s="8" t="s">
        <v>9</v>
      </c>
      <c r="D29" s="8" t="s">
        <v>13</v>
      </c>
      <c r="E29" s="8" t="s">
        <v>18</v>
      </c>
      <c r="F29" s="8" t="str">
        <f>$F$28</f>
        <v>令和6年度</v>
      </c>
      <c r="G29" s="9">
        <f>$G$28</f>
        <v>816000</v>
      </c>
      <c r="H29" s="9">
        <f t="shared" ref="H29:H31" si="0">ROUNDDOWN(G29/12,0)</f>
        <v>68000</v>
      </c>
      <c r="I29" s="9">
        <f t="shared" ref="I29:I31" si="1">H29*2</f>
        <v>136000</v>
      </c>
      <c r="J29" s="28"/>
    </row>
    <row r="30" spans="1:11" x14ac:dyDescent="0.4">
      <c r="B30" s="12"/>
      <c r="C30" s="8" t="s">
        <v>10</v>
      </c>
      <c r="D30" s="8" t="s">
        <v>9</v>
      </c>
      <c r="E30" s="8" t="s">
        <v>19</v>
      </c>
      <c r="F30" s="8" t="str">
        <f t="shared" ref="F30:F31" si="2">$F$28</f>
        <v>令和6年度</v>
      </c>
      <c r="G30" s="9">
        <f t="shared" ref="G30:G31" si="3">$G$28</f>
        <v>816000</v>
      </c>
      <c r="H30" s="9">
        <f t="shared" si="0"/>
        <v>68000</v>
      </c>
      <c r="I30" s="9">
        <f t="shared" si="1"/>
        <v>136000</v>
      </c>
      <c r="J30" s="28"/>
    </row>
    <row r="31" spans="1:11" ht="19.5" thickBot="1" x14ac:dyDescent="0.45">
      <c r="B31" s="12"/>
      <c r="C31" s="30" t="s">
        <v>11</v>
      </c>
      <c r="D31" s="30" t="s">
        <v>14</v>
      </c>
      <c r="E31" s="30" t="s">
        <v>20</v>
      </c>
      <c r="F31" s="30" t="str">
        <f t="shared" si="2"/>
        <v>令和6年度</v>
      </c>
      <c r="G31" s="31">
        <f t="shared" si="3"/>
        <v>816000</v>
      </c>
      <c r="H31" s="31">
        <f t="shared" si="0"/>
        <v>68000</v>
      </c>
      <c r="I31" s="31">
        <f t="shared" si="1"/>
        <v>136000</v>
      </c>
      <c r="J31" s="28"/>
    </row>
    <row r="32" spans="1:11" ht="20.25" thickTop="1" thickBot="1" x14ac:dyDescent="0.45">
      <c r="B32" s="13"/>
      <c r="C32" s="29" t="s">
        <v>29</v>
      </c>
      <c r="D32" s="29" t="s">
        <v>29</v>
      </c>
      <c r="E32" s="29" t="s">
        <v>29</v>
      </c>
      <c r="F32" s="29" t="s">
        <v>29</v>
      </c>
      <c r="G32" s="29" t="s">
        <v>29</v>
      </c>
      <c r="H32" s="29" t="s">
        <v>29</v>
      </c>
      <c r="I32" s="32">
        <f>SUM(I26:I31)</f>
        <v>809000</v>
      </c>
      <c r="J32" s="33">
        <f>ROUND(I32,-2)</f>
        <v>809000</v>
      </c>
      <c r="K32" s="4" t="s">
        <v>26</v>
      </c>
    </row>
    <row r="33" spans="2:11" x14ac:dyDescent="0.4">
      <c r="B33" s="15" t="s">
        <v>4</v>
      </c>
      <c r="C33" s="16" t="s">
        <v>6</v>
      </c>
      <c r="D33" s="16" t="s">
        <v>12</v>
      </c>
      <c r="E33" s="16" t="s">
        <v>15</v>
      </c>
      <c r="F33" s="16" t="s">
        <v>5</v>
      </c>
      <c r="G33" s="17">
        <v>816000</v>
      </c>
      <c r="H33" s="17">
        <f>ROUNDDOWN(G33/12,0)</f>
        <v>68000</v>
      </c>
      <c r="I33" s="17">
        <f>H33*2</f>
        <v>136000</v>
      </c>
      <c r="J33" s="28"/>
    </row>
    <row r="34" spans="2:11" x14ac:dyDescent="0.4">
      <c r="B34" s="12"/>
      <c r="C34" s="8" t="s">
        <v>7</v>
      </c>
      <c r="D34" s="8" t="s">
        <v>6</v>
      </c>
      <c r="E34" s="8" t="s">
        <v>16</v>
      </c>
      <c r="F34" s="8" t="str">
        <f>F33</f>
        <v>令和6年度</v>
      </c>
      <c r="G34" s="9">
        <f>G33</f>
        <v>816000</v>
      </c>
      <c r="H34" s="9">
        <f>ROUNDDOWN(G34/12,0)</f>
        <v>68000</v>
      </c>
      <c r="I34" s="9">
        <f>H34*2</f>
        <v>136000</v>
      </c>
      <c r="J34" s="28"/>
    </row>
    <row r="35" spans="2:11" x14ac:dyDescent="0.4">
      <c r="B35" s="12"/>
      <c r="C35" s="8" t="s">
        <v>8</v>
      </c>
      <c r="D35" s="8" t="s">
        <v>7</v>
      </c>
      <c r="E35" s="8" t="s">
        <v>17</v>
      </c>
      <c r="F35" s="8" t="s">
        <v>1</v>
      </c>
      <c r="G35" s="9">
        <v>831700</v>
      </c>
      <c r="H35" s="9">
        <f>ROUNDDOWN(G35/12,0)</f>
        <v>69308</v>
      </c>
      <c r="I35" s="9">
        <f>H35*2</f>
        <v>138616</v>
      </c>
      <c r="J35" s="28"/>
    </row>
    <row r="36" spans="2:11" x14ac:dyDescent="0.4">
      <c r="B36" s="12"/>
      <c r="C36" s="8" t="s">
        <v>9</v>
      </c>
      <c r="D36" s="8" t="s">
        <v>13</v>
      </c>
      <c r="E36" s="8" t="s">
        <v>18</v>
      </c>
      <c r="F36" s="8" t="str">
        <f>$F$35</f>
        <v>令和7年度</v>
      </c>
      <c r="G36" s="9">
        <f>$G$35</f>
        <v>831700</v>
      </c>
      <c r="H36" s="9">
        <f t="shared" ref="H36:H38" si="4">ROUNDDOWN(G36/12,0)</f>
        <v>69308</v>
      </c>
      <c r="I36" s="9">
        <f t="shared" ref="I36:I38" si="5">H36*2</f>
        <v>138616</v>
      </c>
      <c r="J36" s="28"/>
    </row>
    <row r="37" spans="2:11" x14ac:dyDescent="0.4">
      <c r="B37" s="12"/>
      <c r="C37" s="8" t="s">
        <v>10</v>
      </c>
      <c r="D37" s="8" t="s">
        <v>9</v>
      </c>
      <c r="E37" s="8" t="s">
        <v>19</v>
      </c>
      <c r="F37" s="8" t="str">
        <f t="shared" ref="F37:F38" si="6">$F$35</f>
        <v>令和7年度</v>
      </c>
      <c r="G37" s="9">
        <f t="shared" ref="G37:G38" si="7">$G$35</f>
        <v>831700</v>
      </c>
      <c r="H37" s="9">
        <f t="shared" si="4"/>
        <v>69308</v>
      </c>
      <c r="I37" s="9">
        <f t="shared" si="5"/>
        <v>138616</v>
      </c>
      <c r="J37" s="28"/>
    </row>
    <row r="38" spans="2:11" ht="19.5" thickBot="1" x14ac:dyDescent="0.45">
      <c r="B38" s="12"/>
      <c r="C38" s="30" t="s">
        <v>11</v>
      </c>
      <c r="D38" s="30" t="s">
        <v>14</v>
      </c>
      <c r="E38" s="30" t="s">
        <v>20</v>
      </c>
      <c r="F38" s="30" t="str">
        <f t="shared" si="6"/>
        <v>令和7年度</v>
      </c>
      <c r="G38" s="31">
        <f t="shared" si="7"/>
        <v>831700</v>
      </c>
      <c r="H38" s="31">
        <f t="shared" si="4"/>
        <v>69308</v>
      </c>
      <c r="I38" s="31">
        <f t="shared" si="5"/>
        <v>138616</v>
      </c>
      <c r="J38" s="28"/>
    </row>
    <row r="39" spans="2:11" ht="20.25" thickTop="1" thickBot="1" x14ac:dyDescent="0.45">
      <c r="B39" s="13"/>
      <c r="C39" s="29" t="s">
        <v>29</v>
      </c>
      <c r="D39" s="29" t="s">
        <v>29</v>
      </c>
      <c r="E39" s="29" t="s">
        <v>29</v>
      </c>
      <c r="F39" s="29" t="s">
        <v>29</v>
      </c>
      <c r="G39" s="29" t="s">
        <v>29</v>
      </c>
      <c r="H39" s="29" t="s">
        <v>29</v>
      </c>
      <c r="I39" s="32">
        <f>SUM(I33:I38)</f>
        <v>826464</v>
      </c>
      <c r="J39" s="33">
        <f>ROUND(I39,-2)</f>
        <v>826500</v>
      </c>
      <c r="K39" s="4" t="s">
        <v>27</v>
      </c>
    </row>
    <row r="48" spans="2:11" x14ac:dyDescent="0.4">
      <c r="B48" s="1"/>
      <c r="C48" s="1"/>
      <c r="D48" s="2"/>
      <c r="E48" s="2"/>
      <c r="F48" s="1"/>
      <c r="G48" s="3"/>
    </row>
    <row r="49" spans="2:7" x14ac:dyDescent="0.4">
      <c r="B49" s="1"/>
      <c r="C49" s="1"/>
      <c r="D49" s="2"/>
      <c r="E49" s="2"/>
      <c r="F49" s="1"/>
      <c r="G49" s="3"/>
    </row>
    <row r="50" spans="2:7" x14ac:dyDescent="0.4">
      <c r="B50" s="1"/>
      <c r="C50" s="1"/>
      <c r="D50" s="2"/>
      <c r="E50" s="2"/>
      <c r="F50" s="1"/>
      <c r="G50" s="3"/>
    </row>
    <row r="51" spans="2:7" x14ac:dyDescent="0.4">
      <c r="C51" s="1"/>
      <c r="D51" s="2"/>
      <c r="E51" s="2"/>
      <c r="F51" s="1"/>
    </row>
    <row r="52" spans="2:7" x14ac:dyDescent="0.4">
      <c r="C52" s="1"/>
      <c r="D52" s="2"/>
      <c r="E52" s="2"/>
      <c r="F52" s="1"/>
    </row>
    <row r="53" spans="2:7" x14ac:dyDescent="0.4">
      <c r="C53" s="1"/>
      <c r="D53" s="2"/>
      <c r="E53" s="2"/>
    </row>
    <row r="54" spans="2:7" x14ac:dyDescent="0.4">
      <c r="C54" s="1"/>
      <c r="D54" s="2"/>
      <c r="E54" s="2"/>
    </row>
    <row r="55" spans="2:7" x14ac:dyDescent="0.4">
      <c r="C55" s="1"/>
      <c r="D55" s="2"/>
      <c r="E55" s="2"/>
    </row>
    <row r="56" spans="2:7" x14ac:dyDescent="0.4">
      <c r="C56" s="1"/>
      <c r="D56" s="2"/>
      <c r="E56" s="2"/>
    </row>
    <row r="57" spans="2:7" x14ac:dyDescent="0.4">
      <c r="C57" s="1"/>
      <c r="D57" s="2"/>
      <c r="E57" s="2"/>
    </row>
    <row r="58" spans="2:7" x14ac:dyDescent="0.4">
      <c r="C58" s="1"/>
      <c r="D58" s="2"/>
      <c r="E58" s="2"/>
    </row>
    <row r="59" spans="2:7" x14ac:dyDescent="0.4">
      <c r="C59" s="1"/>
      <c r="D59" s="2"/>
      <c r="E59" s="2"/>
    </row>
  </sheetData>
  <mergeCells count="14">
    <mergeCell ref="B9:J12"/>
    <mergeCell ref="B13:J14"/>
    <mergeCell ref="B16:J21"/>
    <mergeCell ref="B26:B32"/>
    <mergeCell ref="B33:B39"/>
    <mergeCell ref="J24:J25"/>
    <mergeCell ref="J26:J31"/>
    <mergeCell ref="J33:J38"/>
    <mergeCell ref="B1:J3"/>
    <mergeCell ref="B4:J7"/>
    <mergeCell ref="F24:I24"/>
    <mergeCell ref="C24:C25"/>
    <mergeCell ref="D24:E25"/>
    <mergeCell ref="B24:B25"/>
  </mergeCells>
  <phoneticPr fontId="2"/>
  <hyperlinks>
    <hyperlink ref="B13:J14" r:id="rId1" display="※　参考までに、神戸市の「令和7年度　65歳以上の方の介護保険料に関する説明」とする図表(PDF)をご参照ください。" xr:uid="{46109DB6-F42A-4D93-AD80-90571D67F694}"/>
  </hyperlinks>
  <pageMargins left="0.7" right="0.7" top="0.75" bottom="0.75" header="0.3" footer="0.3"/>
  <pageSetup paperSize="9" scale="76" orientation="portrait" horizontalDpi="4294967292" verticalDpi="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利人 石川</dc:creator>
  <cp:lastModifiedBy>利人 石川</cp:lastModifiedBy>
  <cp:lastPrinted>2025-10-10T02:17:21Z</cp:lastPrinted>
  <dcterms:created xsi:type="dcterms:W3CDTF">2025-10-09T05:50:07Z</dcterms:created>
  <dcterms:modified xsi:type="dcterms:W3CDTF">2025-10-10T02:50:41Z</dcterms:modified>
</cp:coreProperties>
</file>