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ishi5\Desktop\さくらインターネット_wp関係\新ホームページ作成\sroffice_ishikawa\人事労務トピックス_子育て支援制度全般について\"/>
    </mc:Choice>
  </mc:AlternateContent>
  <xr:revisionPtr revIDLastSave="0" documentId="13_ncr:1_{BDC05DC3-3393-41BD-99E6-1AB80367F65B}" xr6:coauthVersionLast="47" xr6:coauthVersionMax="47" xr10:uidLastSave="{00000000-0000-0000-0000-000000000000}"/>
  <bookViews>
    <workbookView xWindow="-108" yWindow="-108" windowWidth="23256" windowHeight="12456" xr2:uid="{9680105A-537C-4DF7-957F-1657C9811288}"/>
  </bookViews>
  <sheets>
    <sheet name="出生時育児休業給付金" sheetId="2" r:id="rId1"/>
  </sheets>
  <definedNames>
    <definedName name="_xlnm.Print_Area" localSheetId="0">出生時育児休業給付金!$A$1:$G$20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2" l="1"/>
  <c r="I12" i="2" s="1"/>
  <c r="I13" i="2" s="1"/>
  <c r="I14" i="2" s="1"/>
  <c r="I15" i="2" s="1"/>
  <c r="I16" i="2" s="1"/>
  <c r="I17" i="2" s="1"/>
  <c r="I18" i="2" s="1"/>
  <c r="I19" i="2" s="1"/>
  <c r="I20" i="2" s="1"/>
  <c r="I21" i="2" s="1"/>
  <c r="I22" i="2" s="1"/>
  <c r="I23" i="2" s="1"/>
  <c r="I24" i="2" s="1"/>
  <c r="I25" i="2" s="1"/>
  <c r="I26" i="2" s="1"/>
  <c r="I27" i="2" s="1"/>
  <c r="I28" i="2" s="1"/>
  <c r="I29" i="2" s="1"/>
  <c r="I30" i="2" s="1"/>
  <c r="I31" i="2" s="1"/>
  <c r="I32" i="2" s="1"/>
  <c r="I33" i="2" s="1"/>
  <c r="I34" i="2" s="1"/>
  <c r="I35" i="2" s="1"/>
  <c r="I36" i="2" s="1"/>
  <c r="I37" i="2" s="1"/>
  <c r="I38" i="2" s="1"/>
  <c r="I39" i="2" s="1"/>
  <c r="I40" i="2" s="1"/>
  <c r="I41" i="2" s="1"/>
  <c r="I42" i="2" s="1"/>
  <c r="I43" i="2" s="1"/>
  <c r="I44" i="2" s="1"/>
  <c r="I45" i="2" s="1"/>
  <c r="I46" i="2" s="1"/>
  <c r="I47" i="2" s="1"/>
  <c r="I48" i="2" s="1"/>
  <c r="I49" i="2" s="1"/>
  <c r="I50" i="2" s="1"/>
  <c r="I51" i="2" s="1"/>
  <c r="I52" i="2" s="1"/>
  <c r="I53" i="2" s="1"/>
  <c r="I54" i="2" s="1"/>
  <c r="I55" i="2" s="1"/>
  <c r="I56" i="2" s="1"/>
  <c r="I57" i="2" s="1"/>
  <c r="I58" i="2" s="1"/>
  <c r="I59" i="2" s="1"/>
  <c r="I60" i="2" s="1"/>
  <c r="I61" i="2" s="1"/>
  <c r="I62" i="2" s="1"/>
  <c r="I63" i="2" s="1"/>
  <c r="I64" i="2" s="1"/>
  <c r="I65" i="2" s="1"/>
  <c r="I66" i="2" s="1"/>
  <c r="I67" i="2" s="1"/>
  <c r="I68" i="2" s="1"/>
  <c r="I69" i="2" s="1"/>
  <c r="I70" i="2" s="1"/>
  <c r="I71" i="2" s="1"/>
  <c r="I72" i="2" s="1"/>
  <c r="I73" i="2" s="1"/>
  <c r="I74" i="2" s="1"/>
  <c r="I9" i="2"/>
  <c r="I10" i="2" s="1"/>
  <c r="H9" i="2"/>
  <c r="H10" i="2" s="1"/>
  <c r="H11" i="2" s="1"/>
  <c r="H12" i="2" s="1"/>
  <c r="H13" i="2" s="1"/>
  <c r="H14" i="2" s="1"/>
  <c r="H15" i="2" s="1"/>
  <c r="H16" i="2" s="1"/>
  <c r="H17" i="2" s="1"/>
  <c r="H18" i="2" s="1"/>
  <c r="H19" i="2" s="1"/>
  <c r="H20" i="2" s="1"/>
  <c r="H21" i="2" s="1"/>
  <c r="B8" i="2"/>
  <c r="G7" i="2" s="1"/>
  <c r="E7" i="2" l="1"/>
  <c r="E8" i="2"/>
  <c r="G8" i="2" s="1"/>
  <c r="F8" i="2" s="1"/>
</calcChain>
</file>

<file path=xl/sharedStrings.xml><?xml version="1.0" encoding="utf-8"?>
<sst xmlns="http://schemas.openxmlformats.org/spreadsheetml/2006/main" count="13" uniqueCount="13">
  <si>
    <t>賃金の額が
Aに占める割合
及びその額</t>
    <rPh sb="0" eb="2">
      <t>チンギン</t>
    </rPh>
    <rPh sb="3" eb="4">
      <t>ガク</t>
    </rPh>
    <rPh sb="8" eb="9">
      <t>シ</t>
    </rPh>
    <rPh sb="11" eb="13">
      <t>ワリアイ</t>
    </rPh>
    <rPh sb="14" eb="15">
      <t>オヨ</t>
    </rPh>
    <rPh sb="18" eb="19">
      <t>ガク</t>
    </rPh>
    <phoneticPr fontId="2"/>
  </si>
  <si>
    <t>給付金が全額支給されない場合
(賃金の額がAに占める割合
が13%超80%以下の場合及びその額)</t>
    <rPh sb="33" eb="34">
      <t>チョウ</t>
    </rPh>
    <rPh sb="37" eb="39">
      <t>イカ</t>
    </rPh>
    <rPh sb="40" eb="42">
      <t>バアイ</t>
    </rPh>
    <rPh sb="42" eb="43">
      <t>オヨ</t>
    </rPh>
    <rPh sb="46" eb="47">
      <t>ガク</t>
    </rPh>
    <phoneticPr fontId="2"/>
  </si>
  <si>
    <t>給付金が全額支給される場合
(賃金の額がAに占める割合が
13%以下の場合)</t>
    <rPh sb="32" eb="34">
      <t>イカ</t>
    </rPh>
    <rPh sb="35" eb="37">
      <t>バアイ</t>
    </rPh>
    <phoneticPr fontId="2"/>
  </si>
  <si>
    <t>A</t>
    <phoneticPr fontId="2"/>
  </si>
  <si>
    <t>&lt;出生時育児休業給付金　算出表&gt;</t>
    <rPh sb="12" eb="14">
      <t>サンシュツ</t>
    </rPh>
    <rPh sb="14" eb="15">
      <t>ヒョウ</t>
    </rPh>
    <phoneticPr fontId="2"/>
  </si>
  <si>
    <t>出生時育児休業</t>
    <rPh sb="0" eb="7">
      <t>シュッショウジイクジキュウギョウ</t>
    </rPh>
    <phoneticPr fontId="2"/>
  </si>
  <si>
    <t>出生時育児休業
給付金
の支給率
及びその額</t>
    <rPh sb="0" eb="7">
      <t>シュッショウジイクジキュウギョウ</t>
    </rPh>
    <rPh sb="8" eb="10">
      <t>キュウフ</t>
    </rPh>
    <rPh sb="10" eb="11">
      <t>キン</t>
    </rPh>
    <rPh sb="13" eb="15">
      <t>シキュウ</t>
    </rPh>
    <rPh sb="15" eb="16">
      <t>リツ</t>
    </rPh>
    <rPh sb="17" eb="18">
      <t>オヨ</t>
    </rPh>
    <rPh sb="21" eb="22">
      <t>ガク</t>
    </rPh>
    <phoneticPr fontId="2"/>
  </si>
  <si>
    <t>出生時育児休業
期間の日数=②</t>
    <rPh sb="0" eb="2">
      <t>シュッショウ</t>
    </rPh>
    <rPh sb="2" eb="3">
      <t>ジ</t>
    </rPh>
    <rPh sb="3" eb="5">
      <t>イクジ</t>
    </rPh>
    <rPh sb="5" eb="7">
      <t>キュウギョウ</t>
    </rPh>
    <rPh sb="8" eb="10">
      <t>キカン</t>
    </rPh>
    <rPh sb="11" eb="13">
      <t>ニッスウ</t>
    </rPh>
    <phoneticPr fontId="2"/>
  </si>
  <si>
    <r>
      <rPr>
        <b/>
        <sz val="11"/>
        <color rgb="FFFF0000"/>
        <rFont val="游ゴシック"/>
        <family val="3"/>
        <charset val="128"/>
        <scheme val="minor"/>
      </rPr>
      <t>※</t>
    </r>
    <r>
      <rPr>
        <b/>
        <sz val="11"/>
        <color theme="1"/>
        <rFont val="游ゴシック"/>
        <family val="3"/>
        <charset val="128"/>
        <scheme val="minor"/>
      </rPr>
      <t>　A欄の額は、出生時育児休業給付の対象になる方々に交付される「出生時育児休業給付金支給決定通知書(被保険者通知用)」に記載されている「賃金月額」欄の額を30で除した額(休業開始時賃金日額に相当する額)を①欄に、出生時育児休業期間の日数を②欄に、それぞれ入力することで自動算出されます。</t>
    </r>
    <rPh sb="3" eb="4">
      <t>ラン</t>
    </rPh>
    <rPh sb="5" eb="6">
      <t>ガク</t>
    </rPh>
    <rPh sb="14" eb="16">
      <t>キュウフ</t>
    </rPh>
    <rPh sb="17" eb="19">
      <t>タイショウ</t>
    </rPh>
    <rPh sb="22" eb="24">
      <t>カタガタ</t>
    </rPh>
    <rPh sb="25" eb="27">
      <t>コウフ</t>
    </rPh>
    <rPh sb="31" eb="38">
      <t>シュッショウジイクジキュウギョウ</t>
    </rPh>
    <rPh sb="38" eb="40">
      <t>キュウフ</t>
    </rPh>
    <rPh sb="40" eb="41">
      <t>キン</t>
    </rPh>
    <rPh sb="41" eb="42">
      <t>オヨ</t>
    </rPh>
    <rPh sb="43" eb="45">
      <t>ケッテイ</t>
    </rPh>
    <rPh sb="45" eb="48">
      <t>ツウチショ</t>
    </rPh>
    <rPh sb="49" eb="53">
      <t>ヒホケンシャ</t>
    </rPh>
    <rPh sb="53" eb="55">
      <t>ツウチ</t>
    </rPh>
    <rPh sb="55" eb="56">
      <t>ヨウ</t>
    </rPh>
    <rPh sb="59" eb="61">
      <t>キサイ</t>
    </rPh>
    <rPh sb="67" eb="69">
      <t>チンギン</t>
    </rPh>
    <rPh sb="69" eb="71">
      <t>ゲツガク</t>
    </rPh>
    <rPh sb="72" eb="73">
      <t>ラン</t>
    </rPh>
    <rPh sb="74" eb="75">
      <t>ガク</t>
    </rPh>
    <rPh sb="80" eb="81">
      <t>ジョ</t>
    </rPh>
    <rPh sb="83" eb="84">
      <t>ガク</t>
    </rPh>
    <rPh sb="86" eb="88">
      <t>カイシ</t>
    </rPh>
    <rPh sb="88" eb="89">
      <t>ジ</t>
    </rPh>
    <rPh sb="89" eb="91">
      <t>チンギン</t>
    </rPh>
    <rPh sb="91" eb="93">
      <t>ニチガク</t>
    </rPh>
    <rPh sb="95" eb="97">
      <t>ソウトウ</t>
    </rPh>
    <rPh sb="99" eb="100">
      <t>ガク</t>
    </rPh>
    <rPh sb="103" eb="104">
      <t>ラン</t>
    </rPh>
    <rPh sb="112" eb="114">
      <t>キカン</t>
    </rPh>
    <rPh sb="115" eb="117">
      <t>ニッスウ</t>
    </rPh>
    <rPh sb="120" eb="121">
      <t>ラン</t>
    </rPh>
    <rPh sb="127" eb="129">
      <t>ニュウリョク</t>
    </rPh>
    <rPh sb="134" eb="136">
      <t>ジドウ</t>
    </rPh>
    <rPh sb="136" eb="138">
      <t>サンシュツ</t>
    </rPh>
    <phoneticPr fontId="2"/>
  </si>
  <si>
    <r>
      <rPr>
        <b/>
        <sz val="11"/>
        <color rgb="FFFF0000"/>
        <rFont val="游ゴシック"/>
        <family val="3"/>
        <charset val="128"/>
        <scheme val="minor"/>
      </rPr>
      <t>※</t>
    </r>
    <r>
      <rPr>
        <b/>
        <sz val="11"/>
        <color theme="1"/>
        <rFont val="游ゴシック"/>
        <family val="3"/>
        <charset val="128"/>
        <scheme val="minor"/>
      </rPr>
      <t>　「賃金の額がAに占める割合」は皆様において適宜計算(小数点以下について四捨五入するなど)の上、プルダウンの中から選択して下さい。従って、算出される給付金の額などがおおよその額であることはお含みおき下さい。</t>
    </r>
    <rPh sb="3" eb="5">
      <t>チンギン</t>
    </rPh>
    <rPh sb="6" eb="7">
      <t>ガク</t>
    </rPh>
    <rPh sb="10" eb="11">
      <t>シ</t>
    </rPh>
    <rPh sb="13" eb="15">
      <t>ワリアイ</t>
    </rPh>
    <rPh sb="17" eb="19">
      <t>ミナサマ</t>
    </rPh>
    <rPh sb="23" eb="25">
      <t>テキギ</t>
    </rPh>
    <rPh sb="25" eb="27">
      <t>ケイサン</t>
    </rPh>
    <rPh sb="55" eb="56">
      <t>ナカ</t>
    </rPh>
    <rPh sb="58" eb="60">
      <t>センタク</t>
    </rPh>
    <rPh sb="66" eb="67">
      <t>シタガ</t>
    </rPh>
    <rPh sb="70" eb="72">
      <t>サンシュツ</t>
    </rPh>
    <rPh sb="75" eb="77">
      <t>キュウフ</t>
    </rPh>
    <rPh sb="77" eb="78">
      <t>キン</t>
    </rPh>
    <rPh sb="79" eb="80">
      <t>ガク</t>
    </rPh>
    <rPh sb="88" eb="89">
      <t>ガク</t>
    </rPh>
    <rPh sb="96" eb="97">
      <t>フク</t>
    </rPh>
    <rPh sb="100" eb="101">
      <t>クダウエニュウリョククダ</t>
    </rPh>
    <phoneticPr fontId="2"/>
  </si>
  <si>
    <r>
      <rPr>
        <b/>
        <sz val="11"/>
        <color rgb="FFFF0000"/>
        <rFont val="游ゴシック"/>
        <family val="3"/>
        <charset val="128"/>
        <scheme val="minor"/>
      </rPr>
      <t>※</t>
    </r>
    <r>
      <rPr>
        <b/>
        <sz val="11"/>
        <color theme="1"/>
        <rFont val="游ゴシック"/>
        <family val="3"/>
        <charset val="128"/>
        <scheme val="minor"/>
      </rPr>
      <t>　下線部の額の算出経緯は、賃金の額がAに占める割合が19%(13%超)になったことで、給付金が全額支給されない場合を意味し、その場合には、&lt;賃金の額27,930円+給付金の額(減額前)98,490円(=147,000円×67/100)&gt;-&lt;147,000円×80/100&gt;=8,820円が超過額となり、当該超過額は給付金の額から減じ、結果として、98,490円-8,820円=89,670円が給付金として支給されるということから来ています。</t>
    </r>
    <rPh sb="2" eb="4">
      <t>カセン</t>
    </rPh>
    <rPh sb="4" eb="5">
      <t>ブ</t>
    </rPh>
    <rPh sb="6" eb="7">
      <t>ガク</t>
    </rPh>
    <rPh sb="8" eb="10">
      <t>サンシュツ</t>
    </rPh>
    <rPh sb="10" eb="12">
      <t>ケイイ</t>
    </rPh>
    <rPh sb="34" eb="35">
      <t>チョウ</t>
    </rPh>
    <rPh sb="59" eb="61">
      <t>イミ</t>
    </rPh>
    <rPh sb="65" eb="67">
      <t>バアイ</t>
    </rPh>
    <rPh sb="71" eb="73">
      <t>チンギン</t>
    </rPh>
    <rPh sb="74" eb="75">
      <t>ガク</t>
    </rPh>
    <rPh sb="81" eb="82">
      <t>エン</t>
    </rPh>
    <rPh sb="83" eb="85">
      <t>キュウフ</t>
    </rPh>
    <rPh sb="85" eb="86">
      <t>キン</t>
    </rPh>
    <rPh sb="87" eb="88">
      <t>ガク</t>
    </rPh>
    <rPh sb="89" eb="91">
      <t>ゲンガク</t>
    </rPh>
    <rPh sb="91" eb="92">
      <t>マエ</t>
    </rPh>
    <rPh sb="99" eb="100">
      <t>エン</t>
    </rPh>
    <rPh sb="109" eb="110">
      <t>エン</t>
    </rPh>
    <rPh sb="128" eb="129">
      <t>エン</t>
    </rPh>
    <rPh sb="143" eb="144">
      <t>エン</t>
    </rPh>
    <rPh sb="145" eb="148">
      <t>チョウカガク</t>
    </rPh>
    <rPh sb="152" eb="154">
      <t>トウガイ</t>
    </rPh>
    <rPh sb="154" eb="157">
      <t>チョウカガク</t>
    </rPh>
    <rPh sb="158" eb="160">
      <t>キュウフ</t>
    </rPh>
    <rPh sb="160" eb="161">
      <t>キン</t>
    </rPh>
    <rPh sb="162" eb="163">
      <t>ガク</t>
    </rPh>
    <rPh sb="165" eb="166">
      <t>ゲン</t>
    </rPh>
    <rPh sb="168" eb="170">
      <t>ケッカ</t>
    </rPh>
    <rPh sb="180" eb="181">
      <t>エン</t>
    </rPh>
    <rPh sb="187" eb="188">
      <t>エン</t>
    </rPh>
    <rPh sb="195" eb="196">
      <t>エン</t>
    </rPh>
    <rPh sb="197" eb="199">
      <t>キュウフ</t>
    </rPh>
    <rPh sb="199" eb="200">
      <t>キン</t>
    </rPh>
    <rPh sb="203" eb="205">
      <t>シキュウ</t>
    </rPh>
    <rPh sb="215" eb="216">
      <t>キ</t>
    </rPh>
    <phoneticPr fontId="2"/>
  </si>
  <si>
    <t>休業開始時賃金日額(上限額15,690円)及び休業期間の日数(出生時育児休業給付の場合は最大28日)</t>
    <rPh sb="0" eb="2">
      <t>キュウギョウ</t>
    </rPh>
    <rPh sb="2" eb="4">
      <t>カイシ</t>
    </rPh>
    <rPh sb="4" eb="5">
      <t>ジ</t>
    </rPh>
    <rPh sb="5" eb="7">
      <t>チンギン</t>
    </rPh>
    <rPh sb="7" eb="9">
      <t>ニチガク</t>
    </rPh>
    <rPh sb="10" eb="13">
      <t>ジョウゲンガク</t>
    </rPh>
    <rPh sb="19" eb="20">
      <t>エン</t>
    </rPh>
    <rPh sb="21" eb="22">
      <t>オヨ</t>
    </rPh>
    <rPh sb="23" eb="25">
      <t>キュウギョウ</t>
    </rPh>
    <rPh sb="25" eb="27">
      <t>キカン</t>
    </rPh>
    <rPh sb="28" eb="30">
      <t>ニッスウ</t>
    </rPh>
    <rPh sb="31" eb="33">
      <t>シュッショウ</t>
    </rPh>
    <rPh sb="33" eb="34">
      <t>ジ</t>
    </rPh>
    <rPh sb="34" eb="36">
      <t>イクジ</t>
    </rPh>
    <rPh sb="36" eb="38">
      <t>キュウギョウ</t>
    </rPh>
    <rPh sb="38" eb="40">
      <t>キュウフ</t>
    </rPh>
    <rPh sb="41" eb="43">
      <t>バアイ</t>
    </rPh>
    <rPh sb="44" eb="46">
      <t>サイダイ</t>
    </rPh>
    <rPh sb="48" eb="49">
      <t>ニチ</t>
    </rPh>
    <phoneticPr fontId="2"/>
  </si>
  <si>
    <t>休業開始時賃金日額(上限額15,690円)=①</t>
    <rPh sb="0" eb="2">
      <t>キュウギョウ</t>
    </rPh>
    <rPh sb="2" eb="4">
      <t>カイシ</t>
    </rPh>
    <rPh sb="4" eb="5">
      <t>ジ</t>
    </rPh>
    <rPh sb="5" eb="7">
      <t>チンギン</t>
    </rPh>
    <rPh sb="7" eb="9">
      <t>ニチガク</t>
    </rPh>
    <rPh sb="10" eb="13">
      <t>ジョウゲンガク</t>
    </rPh>
    <rPh sb="19" eb="20">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</si>
</sst>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b/>
      <sz val="11"/>
      <color rgb="FFFF0000"/>
      <name val="游ゴシック"/>
      <family val="3"/>
      <charset val="128"/>
      <scheme val="minor"/>
    </font>
    <font>
      <b/>
      <sz val="20"/>
      <color theme="1"/>
      <name val="游ゴシック"/>
      <family val="3"/>
      <charset val="128"/>
      <scheme val="minor"/>
    </font>
    <font>
      <b/>
      <sz val="9"/>
      <color theme="1"/>
      <name val="游ゴシック"/>
      <family val="3"/>
      <charset val="128"/>
      <scheme val="minor"/>
    </font>
    <font>
      <b/>
      <sz val="16"/>
      <color theme="1"/>
      <name val="游ゴシック"/>
      <family val="3"/>
      <charset val="128"/>
      <scheme val="minor"/>
    </font>
    <font>
      <b/>
      <u/>
      <sz val="16"/>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auto="1"/>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medium">
        <color indexed="64"/>
      </bottom>
      <diagonal style="thin">
        <color auto="1"/>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7">
    <xf numFmtId="0" fontId="0" fillId="0" borderId="0" xfId="0">
      <alignment vertical="center"/>
    </xf>
    <xf numFmtId="9" fontId="0" fillId="0" borderId="0" xfId="2" applyFont="1">
      <alignment vertical="center"/>
    </xf>
    <xf numFmtId="38" fontId="8" fillId="0" borderId="12" xfId="1" applyFont="1" applyBorder="1" applyAlignment="1">
      <alignment horizontal="center" vertical="center"/>
    </xf>
    <xf numFmtId="38" fontId="8" fillId="0" borderId="13" xfId="1" applyFont="1" applyBorder="1" applyAlignment="1">
      <alignment horizontal="center" vertical="center"/>
    </xf>
    <xf numFmtId="10" fontId="8" fillId="2" borderId="12" xfId="2" applyNumberFormat="1" applyFont="1" applyFill="1" applyBorder="1" applyAlignment="1">
      <alignment horizontal="center" vertical="center"/>
    </xf>
    <xf numFmtId="0" fontId="7" fillId="0" borderId="18" xfId="0" applyFont="1" applyBorder="1" applyAlignment="1">
      <alignment horizontal="center" vertical="center" wrapText="1"/>
    </xf>
    <xf numFmtId="38" fontId="3" fillId="0" borderId="23" xfId="1" applyFont="1" applyBorder="1" applyAlignment="1">
      <alignment horizontal="center" vertical="center" wrapText="1"/>
    </xf>
    <xf numFmtId="38" fontId="8" fillId="0" borderId="26" xfId="1" applyFont="1" applyFill="1" applyBorder="1" applyAlignment="1">
      <alignment horizontal="center" vertical="center" wrapText="1"/>
    </xf>
    <xf numFmtId="38" fontId="8" fillId="2" borderId="19" xfId="1" applyFont="1" applyFill="1" applyBorder="1" applyAlignment="1">
      <alignment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0" xfId="0" applyFont="1" applyAlignment="1">
      <alignment horizontal="center" vertical="center"/>
    </xf>
    <xf numFmtId="0" fontId="6" fillId="0" borderId="16" xfId="0" applyFont="1" applyBorder="1" applyAlignment="1">
      <alignment horizontal="center" vertical="center"/>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8" xfId="0" applyFont="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38" fontId="8" fillId="3" borderId="27" xfId="1" applyFont="1" applyFill="1" applyBorder="1" applyAlignment="1">
      <alignment horizontal="center" vertical="center" wrapText="1"/>
    </xf>
    <xf numFmtId="38" fontId="8" fillId="3" borderId="28" xfId="1" applyFont="1" applyFill="1" applyBorder="1" applyAlignment="1">
      <alignment horizontal="center" vertical="center" wrapText="1"/>
    </xf>
    <xf numFmtId="38" fontId="8" fillId="3" borderId="29" xfId="1" applyFont="1" applyFill="1" applyBorder="1" applyAlignment="1">
      <alignment horizontal="center" vertical="center" wrapText="1"/>
    </xf>
    <xf numFmtId="38" fontId="3" fillId="0" borderId="24" xfId="1" applyFont="1" applyBorder="1" applyAlignment="1">
      <alignment horizontal="center" vertical="center" wrapText="1"/>
    </xf>
    <xf numFmtId="38" fontId="3" fillId="0" borderId="25" xfId="1" applyFont="1" applyBorder="1" applyAlignment="1">
      <alignment horizontal="center" vertical="center" wrapText="1"/>
    </xf>
    <xf numFmtId="9" fontId="8" fillId="0" borderId="1" xfId="2" applyFont="1" applyFill="1" applyBorder="1" applyAlignment="1">
      <alignment horizontal="center" vertical="center" wrapText="1"/>
    </xf>
    <xf numFmtId="9" fontId="8" fillId="0" borderId="10" xfId="2" applyFont="1" applyFill="1" applyBorder="1" applyAlignment="1">
      <alignment horizontal="center" vertical="center" wrapText="1"/>
    </xf>
    <xf numFmtId="38" fontId="8" fillId="0" borderId="1" xfId="1" applyFont="1" applyBorder="1" applyAlignment="1">
      <alignment horizontal="center" vertical="center"/>
    </xf>
    <xf numFmtId="38" fontId="8" fillId="0" borderId="10" xfId="1" applyFont="1" applyBorder="1" applyAlignment="1">
      <alignment horizontal="center" vertical="center"/>
    </xf>
    <xf numFmtId="9" fontId="8" fillId="0" borderId="1" xfId="2" applyFont="1" applyBorder="1" applyAlignment="1">
      <alignment horizontal="center" vertical="center"/>
    </xf>
    <xf numFmtId="9" fontId="8" fillId="0" borderId="10" xfId="2" applyFont="1" applyBorder="1" applyAlignment="1">
      <alignment horizontal="center" vertical="center"/>
    </xf>
    <xf numFmtId="38" fontId="9" fillId="0" borderId="8" xfId="1" applyFont="1" applyBorder="1" applyAlignment="1">
      <alignment horizontal="center" vertical="center"/>
    </xf>
    <xf numFmtId="38" fontId="9" fillId="0" borderId="11" xfId="1"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5"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0F992-66DE-4292-8C02-75C65D377ABF}">
  <sheetPr>
    <pageSetUpPr fitToPage="1"/>
  </sheetPr>
  <dimension ref="A1:K74"/>
  <sheetViews>
    <sheetView tabSelected="1" zoomScaleNormal="100" workbookViewId="0">
      <selection activeCell="A9" sqref="A9:A11"/>
    </sheetView>
  </sheetViews>
  <sheetFormatPr defaultRowHeight="18" x14ac:dyDescent="0.45"/>
  <cols>
    <col min="1" max="3" width="15.69921875" customWidth="1"/>
    <col min="4" max="4" width="10.69921875" customWidth="1"/>
    <col min="5" max="5" width="16.69921875" customWidth="1"/>
    <col min="6" max="6" width="10.69921875" bestFit="1" customWidth="1"/>
    <col min="7" max="7" width="20.59765625" customWidth="1"/>
  </cols>
  <sheetData>
    <row r="1" spans="1:11" ht="18" customHeight="1" x14ac:dyDescent="0.45">
      <c r="A1" s="13" t="s">
        <v>4</v>
      </c>
      <c r="B1" s="13"/>
      <c r="C1" s="13"/>
      <c r="D1" s="13"/>
      <c r="E1" s="13"/>
      <c r="F1" s="13"/>
      <c r="G1" s="13"/>
    </row>
    <row r="2" spans="1:11" ht="18" customHeight="1" x14ac:dyDescent="0.45">
      <c r="A2" s="13"/>
      <c r="B2" s="13"/>
      <c r="C2" s="13"/>
      <c r="D2" s="13"/>
      <c r="E2" s="13"/>
      <c r="F2" s="13"/>
      <c r="G2" s="13"/>
    </row>
    <row r="3" spans="1:11" ht="18.600000000000001" customHeight="1" thickBot="1" x14ac:dyDescent="0.5">
      <c r="A3" s="14"/>
      <c r="B3" s="14"/>
      <c r="C3" s="14"/>
      <c r="D3" s="14"/>
      <c r="E3" s="14"/>
      <c r="F3" s="14"/>
      <c r="G3" s="14"/>
    </row>
    <row r="4" spans="1:11" x14ac:dyDescent="0.45">
      <c r="A4" s="36" t="s">
        <v>11</v>
      </c>
      <c r="B4" s="37"/>
      <c r="C4" s="42"/>
      <c r="D4" s="45" t="s">
        <v>5</v>
      </c>
      <c r="E4" s="45"/>
      <c r="F4" s="45"/>
      <c r="G4" s="46"/>
    </row>
    <row r="5" spans="1:11" ht="25.2" customHeight="1" x14ac:dyDescent="0.45">
      <c r="A5" s="38"/>
      <c r="B5" s="39"/>
      <c r="C5" s="43"/>
      <c r="D5" s="9" t="s">
        <v>2</v>
      </c>
      <c r="E5" s="9"/>
      <c r="F5" s="9" t="s">
        <v>1</v>
      </c>
      <c r="G5" s="11"/>
    </row>
    <row r="6" spans="1:11" ht="25.2" customHeight="1" thickBot="1" x14ac:dyDescent="0.5">
      <c r="A6" s="40"/>
      <c r="B6" s="41"/>
      <c r="C6" s="44"/>
      <c r="D6" s="10"/>
      <c r="E6" s="10"/>
      <c r="F6" s="10"/>
      <c r="G6" s="12"/>
    </row>
    <row r="7" spans="1:11" ht="54.6" thickTop="1" x14ac:dyDescent="0.45">
      <c r="A7" s="5" t="s">
        <v>12</v>
      </c>
      <c r="B7" s="7" t="s">
        <v>3</v>
      </c>
      <c r="C7" s="6" t="s">
        <v>0</v>
      </c>
      <c r="D7" s="4">
        <v>0.12999999999999998</v>
      </c>
      <c r="E7" s="2">
        <f>$B$8*D7</f>
        <v>19109.999999999996</v>
      </c>
      <c r="F7" s="4">
        <v>0.19000000000000006</v>
      </c>
      <c r="G7" s="3">
        <f>$B$8*F7</f>
        <v>27930.000000000007</v>
      </c>
    </row>
    <row r="8" spans="1:11" ht="18" customHeight="1" x14ac:dyDescent="0.45">
      <c r="A8" s="8">
        <v>7000</v>
      </c>
      <c r="B8" s="23">
        <f>A8*A12</f>
        <v>147000</v>
      </c>
      <c r="C8" s="26" t="s">
        <v>6</v>
      </c>
      <c r="D8" s="28">
        <v>0.67</v>
      </c>
      <c r="E8" s="30">
        <f>$B$8*D8</f>
        <v>98490</v>
      </c>
      <c r="F8" s="32">
        <f>G8/$B$8</f>
        <v>0.61</v>
      </c>
      <c r="G8" s="34">
        <f>E8-((G7+E8)-($B$8*0.8))</f>
        <v>89670</v>
      </c>
      <c r="H8" s="1">
        <v>0</v>
      </c>
      <c r="I8" s="1">
        <v>0.14000000000000001</v>
      </c>
      <c r="J8" s="1"/>
      <c r="K8" s="1"/>
    </row>
    <row r="9" spans="1:11" ht="36" customHeight="1" x14ac:dyDescent="0.45">
      <c r="A9" s="17" t="s">
        <v>7</v>
      </c>
      <c r="B9" s="24"/>
      <c r="C9" s="26"/>
      <c r="D9" s="28"/>
      <c r="E9" s="30"/>
      <c r="F9" s="32"/>
      <c r="G9" s="34"/>
      <c r="H9" s="1">
        <f>H8+0.01</f>
        <v>0.01</v>
      </c>
      <c r="I9" s="1">
        <f t="shared" ref="I9:I24" si="0">I8+0.01</f>
        <v>0.15000000000000002</v>
      </c>
      <c r="J9" s="1"/>
      <c r="K9" s="1"/>
    </row>
    <row r="10" spans="1:11" ht="18" customHeight="1" x14ac:dyDescent="0.45">
      <c r="A10" s="18"/>
      <c r="B10" s="24"/>
      <c r="C10" s="26"/>
      <c r="D10" s="28"/>
      <c r="E10" s="30"/>
      <c r="F10" s="32"/>
      <c r="G10" s="34"/>
      <c r="H10" s="1">
        <f>H9+0.01</f>
        <v>0.02</v>
      </c>
      <c r="I10" s="1">
        <f t="shared" si="0"/>
        <v>0.16000000000000003</v>
      </c>
      <c r="J10" s="1"/>
      <c r="K10" s="1"/>
    </row>
    <row r="11" spans="1:11" ht="26.4" customHeight="1" x14ac:dyDescent="0.45">
      <c r="A11" s="19"/>
      <c r="B11" s="24"/>
      <c r="C11" s="26"/>
      <c r="D11" s="28"/>
      <c r="E11" s="30"/>
      <c r="F11" s="32"/>
      <c r="G11" s="34"/>
      <c r="H11" s="1">
        <f t="shared" ref="H11:H21" si="1">H10+0.01</f>
        <v>0.03</v>
      </c>
      <c r="I11" s="1">
        <f t="shared" si="0"/>
        <v>0.17000000000000004</v>
      </c>
      <c r="J11" s="1"/>
      <c r="K11" s="1"/>
    </row>
    <row r="12" spans="1:11" ht="18" customHeight="1" x14ac:dyDescent="0.45">
      <c r="A12" s="20">
        <v>21</v>
      </c>
      <c r="B12" s="24"/>
      <c r="C12" s="26"/>
      <c r="D12" s="28"/>
      <c r="E12" s="30"/>
      <c r="F12" s="32"/>
      <c r="G12" s="34"/>
      <c r="H12" s="1">
        <f t="shared" si="1"/>
        <v>0.04</v>
      </c>
      <c r="I12" s="1">
        <f t="shared" si="0"/>
        <v>0.18000000000000005</v>
      </c>
      <c r="J12" s="1"/>
      <c r="K12" s="1"/>
    </row>
    <row r="13" spans="1:11" ht="18" customHeight="1" x14ac:dyDescent="0.45">
      <c r="A13" s="21"/>
      <c r="B13" s="24"/>
      <c r="C13" s="26"/>
      <c r="D13" s="28"/>
      <c r="E13" s="30"/>
      <c r="F13" s="32"/>
      <c r="G13" s="34"/>
      <c r="H13" s="1">
        <f t="shared" si="1"/>
        <v>0.05</v>
      </c>
      <c r="I13" s="1">
        <f t="shared" si="0"/>
        <v>0.19000000000000006</v>
      </c>
      <c r="J13" s="1"/>
      <c r="K13" s="1"/>
    </row>
    <row r="14" spans="1:11" ht="18.600000000000001" customHeight="1" thickBot="1" x14ac:dyDescent="0.5">
      <c r="A14" s="22"/>
      <c r="B14" s="25"/>
      <c r="C14" s="27"/>
      <c r="D14" s="29"/>
      <c r="E14" s="31"/>
      <c r="F14" s="33"/>
      <c r="G14" s="35"/>
      <c r="H14" s="1">
        <f t="shared" si="1"/>
        <v>6.0000000000000005E-2</v>
      </c>
      <c r="I14" s="1">
        <f t="shared" si="0"/>
        <v>0.20000000000000007</v>
      </c>
      <c r="J14" s="1"/>
      <c r="K14" s="1"/>
    </row>
    <row r="15" spans="1:11" ht="36" customHeight="1" x14ac:dyDescent="0.45">
      <c r="A15" s="15" t="s">
        <v>10</v>
      </c>
      <c r="B15" s="16"/>
      <c r="C15" s="15"/>
      <c r="D15" s="15"/>
      <c r="E15" s="15"/>
      <c r="F15" s="15"/>
      <c r="G15" s="15"/>
      <c r="H15" s="1">
        <f t="shared" si="1"/>
        <v>7.0000000000000007E-2</v>
      </c>
      <c r="I15" s="1">
        <f t="shared" si="0"/>
        <v>0.21000000000000008</v>
      </c>
      <c r="J15" s="1"/>
      <c r="K15" s="1"/>
    </row>
    <row r="16" spans="1:11" ht="36" customHeight="1" x14ac:dyDescent="0.45">
      <c r="A16" s="16"/>
      <c r="B16" s="16"/>
      <c r="C16" s="16"/>
      <c r="D16" s="16"/>
      <c r="E16" s="16"/>
      <c r="F16" s="16"/>
      <c r="G16" s="16"/>
      <c r="H16" s="1">
        <f t="shared" si="1"/>
        <v>0.08</v>
      </c>
      <c r="I16" s="1">
        <f t="shared" si="0"/>
        <v>0.22000000000000008</v>
      </c>
      <c r="J16" s="1"/>
      <c r="K16" s="1"/>
    </row>
    <row r="17" spans="1:11" ht="25.2" customHeight="1" x14ac:dyDescent="0.45">
      <c r="A17" s="16" t="s">
        <v>9</v>
      </c>
      <c r="B17" s="16"/>
      <c r="C17" s="16"/>
      <c r="D17" s="16"/>
      <c r="E17" s="16"/>
      <c r="F17" s="16"/>
      <c r="G17" s="16"/>
      <c r="H17" s="1">
        <f t="shared" si="1"/>
        <v>0.09</v>
      </c>
      <c r="I17" s="1">
        <f t="shared" si="0"/>
        <v>0.23000000000000009</v>
      </c>
      <c r="J17" s="1"/>
      <c r="K17" s="1"/>
    </row>
    <row r="18" spans="1:11" ht="25.2" customHeight="1" x14ac:dyDescent="0.45">
      <c r="A18" s="16"/>
      <c r="B18" s="16"/>
      <c r="C18" s="16"/>
      <c r="D18" s="16"/>
      <c r="E18" s="16"/>
      <c r="F18" s="16"/>
      <c r="G18" s="16"/>
      <c r="H18" s="1">
        <f t="shared" si="1"/>
        <v>9.9999999999999992E-2</v>
      </c>
      <c r="I18" s="1">
        <f t="shared" si="0"/>
        <v>0.2400000000000001</v>
      </c>
      <c r="J18" s="1"/>
      <c r="K18" s="1"/>
    </row>
    <row r="19" spans="1:11" ht="25.2" customHeight="1" x14ac:dyDescent="0.45">
      <c r="A19" s="16" t="s">
        <v>8</v>
      </c>
      <c r="B19" s="16"/>
      <c r="C19" s="16"/>
      <c r="D19" s="16"/>
      <c r="E19" s="16"/>
      <c r="F19" s="16"/>
      <c r="G19" s="16"/>
      <c r="H19" s="1">
        <f t="shared" si="1"/>
        <v>0.10999999999999999</v>
      </c>
      <c r="I19" s="1">
        <f t="shared" si="0"/>
        <v>0.25000000000000011</v>
      </c>
      <c r="J19" s="1"/>
      <c r="K19" s="1"/>
    </row>
    <row r="20" spans="1:11" ht="25.2" customHeight="1" x14ac:dyDescent="0.45">
      <c r="A20" s="16"/>
      <c r="B20" s="16"/>
      <c r="C20" s="16"/>
      <c r="D20" s="16"/>
      <c r="E20" s="16"/>
      <c r="F20" s="16"/>
      <c r="G20" s="16"/>
      <c r="H20" s="1">
        <f t="shared" si="1"/>
        <v>0.11999999999999998</v>
      </c>
      <c r="I20" s="1">
        <f t="shared" si="0"/>
        <v>0.26000000000000012</v>
      </c>
      <c r="J20" s="1"/>
      <c r="K20" s="1"/>
    </row>
    <row r="21" spans="1:11" ht="25.2" customHeight="1" x14ac:dyDescent="0.45">
      <c r="A21" s="16"/>
      <c r="B21" s="16"/>
      <c r="C21" s="16"/>
      <c r="D21" s="16"/>
      <c r="E21" s="16"/>
      <c r="F21" s="16"/>
      <c r="G21" s="16"/>
      <c r="H21" s="1">
        <f t="shared" si="1"/>
        <v>0.12999999999999998</v>
      </c>
      <c r="I21" s="1">
        <f t="shared" si="0"/>
        <v>0.27000000000000013</v>
      </c>
      <c r="J21" s="1"/>
      <c r="K21" s="1"/>
    </row>
    <row r="22" spans="1:11" x14ac:dyDescent="0.45">
      <c r="H22" s="1"/>
      <c r="I22" s="1">
        <f t="shared" si="0"/>
        <v>0.28000000000000014</v>
      </c>
      <c r="J22" s="1"/>
      <c r="K22" s="1"/>
    </row>
    <row r="23" spans="1:11" x14ac:dyDescent="0.45">
      <c r="I23" s="1">
        <f t="shared" si="0"/>
        <v>0.29000000000000015</v>
      </c>
      <c r="J23" s="1"/>
      <c r="K23" s="1"/>
    </row>
    <row r="24" spans="1:11" x14ac:dyDescent="0.45">
      <c r="I24" s="1">
        <f t="shared" si="0"/>
        <v>0.30000000000000016</v>
      </c>
      <c r="J24" s="1"/>
      <c r="K24" s="1"/>
    </row>
    <row r="25" spans="1:11" x14ac:dyDescent="0.45">
      <c r="I25" s="1">
        <f t="shared" ref="I25:I40" si="2">I24+0.01</f>
        <v>0.31000000000000016</v>
      </c>
      <c r="J25" s="1"/>
      <c r="K25" s="1"/>
    </row>
    <row r="26" spans="1:11" x14ac:dyDescent="0.45">
      <c r="I26" s="1">
        <f t="shared" si="2"/>
        <v>0.32000000000000017</v>
      </c>
      <c r="J26" s="1"/>
      <c r="K26" s="1"/>
    </row>
    <row r="27" spans="1:11" x14ac:dyDescent="0.45">
      <c r="I27" s="1">
        <f t="shared" si="2"/>
        <v>0.33000000000000018</v>
      </c>
      <c r="J27" s="1"/>
      <c r="K27" s="1"/>
    </row>
    <row r="28" spans="1:11" x14ac:dyDescent="0.45">
      <c r="I28" s="1">
        <f t="shared" si="2"/>
        <v>0.34000000000000019</v>
      </c>
      <c r="J28" s="1"/>
      <c r="K28" s="1"/>
    </row>
    <row r="29" spans="1:11" x14ac:dyDescent="0.45">
      <c r="I29" s="1">
        <f t="shared" si="2"/>
        <v>0.3500000000000002</v>
      </c>
      <c r="J29" s="1"/>
      <c r="K29" s="1"/>
    </row>
    <row r="30" spans="1:11" x14ac:dyDescent="0.45">
      <c r="I30" s="1">
        <f t="shared" si="2"/>
        <v>0.36000000000000021</v>
      </c>
      <c r="J30" s="1"/>
      <c r="K30" s="1"/>
    </row>
    <row r="31" spans="1:11" x14ac:dyDescent="0.45">
      <c r="I31" s="1">
        <f t="shared" si="2"/>
        <v>0.37000000000000022</v>
      </c>
      <c r="J31" s="1"/>
      <c r="K31" s="1"/>
    </row>
    <row r="32" spans="1:11" x14ac:dyDescent="0.45">
      <c r="I32" s="1">
        <f t="shared" si="2"/>
        <v>0.38000000000000023</v>
      </c>
      <c r="J32" s="1"/>
      <c r="K32" s="1"/>
    </row>
    <row r="33" spans="9:11" x14ac:dyDescent="0.45">
      <c r="I33" s="1">
        <f t="shared" si="2"/>
        <v>0.39000000000000024</v>
      </c>
      <c r="J33" s="1"/>
      <c r="K33" s="1"/>
    </row>
    <row r="34" spans="9:11" x14ac:dyDescent="0.45">
      <c r="I34" s="1">
        <f t="shared" si="2"/>
        <v>0.40000000000000024</v>
      </c>
      <c r="J34" s="1"/>
      <c r="K34" s="1"/>
    </row>
    <row r="35" spans="9:11" x14ac:dyDescent="0.45">
      <c r="I35" s="1">
        <f t="shared" si="2"/>
        <v>0.41000000000000025</v>
      </c>
      <c r="J35" s="1"/>
      <c r="K35" s="1"/>
    </row>
    <row r="36" spans="9:11" x14ac:dyDescent="0.45">
      <c r="I36" s="1">
        <f t="shared" si="2"/>
        <v>0.42000000000000026</v>
      </c>
      <c r="J36" s="1"/>
      <c r="K36" s="1"/>
    </row>
    <row r="37" spans="9:11" x14ac:dyDescent="0.45">
      <c r="I37" s="1">
        <f t="shared" si="2"/>
        <v>0.43000000000000027</v>
      </c>
      <c r="J37" s="1"/>
      <c r="K37" s="1"/>
    </row>
    <row r="38" spans="9:11" x14ac:dyDescent="0.45">
      <c r="I38" s="1">
        <f t="shared" si="2"/>
        <v>0.44000000000000028</v>
      </c>
      <c r="J38" s="1"/>
      <c r="K38" s="1"/>
    </row>
    <row r="39" spans="9:11" x14ac:dyDescent="0.45">
      <c r="I39" s="1">
        <f t="shared" si="2"/>
        <v>0.45000000000000029</v>
      </c>
      <c r="K39" s="1"/>
    </row>
    <row r="40" spans="9:11" x14ac:dyDescent="0.45">
      <c r="I40" s="1">
        <f t="shared" si="2"/>
        <v>0.4600000000000003</v>
      </c>
      <c r="K40" s="1"/>
    </row>
    <row r="41" spans="9:11" x14ac:dyDescent="0.45">
      <c r="I41" s="1">
        <f t="shared" ref="I41:I56" si="3">I40+0.01</f>
        <v>0.47000000000000031</v>
      </c>
      <c r="K41" s="1"/>
    </row>
    <row r="42" spans="9:11" x14ac:dyDescent="0.45">
      <c r="I42" s="1">
        <f t="shared" si="3"/>
        <v>0.48000000000000032</v>
      </c>
      <c r="K42" s="1"/>
    </row>
    <row r="43" spans="9:11" x14ac:dyDescent="0.45">
      <c r="I43" s="1">
        <f t="shared" si="3"/>
        <v>0.49000000000000032</v>
      </c>
      <c r="K43" s="1"/>
    </row>
    <row r="44" spans="9:11" x14ac:dyDescent="0.45">
      <c r="I44" s="1">
        <f t="shared" si="3"/>
        <v>0.50000000000000033</v>
      </c>
      <c r="K44" s="1"/>
    </row>
    <row r="45" spans="9:11" x14ac:dyDescent="0.45">
      <c r="I45" s="1">
        <f t="shared" si="3"/>
        <v>0.51000000000000034</v>
      </c>
      <c r="K45" s="1"/>
    </row>
    <row r="46" spans="9:11" x14ac:dyDescent="0.45">
      <c r="I46" s="1">
        <f t="shared" si="3"/>
        <v>0.52000000000000035</v>
      </c>
      <c r="K46" s="1"/>
    </row>
    <row r="47" spans="9:11" x14ac:dyDescent="0.45">
      <c r="I47" s="1">
        <f t="shared" si="3"/>
        <v>0.53000000000000036</v>
      </c>
      <c r="K47" s="1"/>
    </row>
    <row r="48" spans="9:11" x14ac:dyDescent="0.45">
      <c r="I48" s="1">
        <f t="shared" si="3"/>
        <v>0.54000000000000037</v>
      </c>
      <c r="K48" s="1"/>
    </row>
    <row r="49" spans="9:11" x14ac:dyDescent="0.45">
      <c r="I49" s="1">
        <f t="shared" si="3"/>
        <v>0.55000000000000038</v>
      </c>
      <c r="K49" s="1"/>
    </row>
    <row r="50" spans="9:11" x14ac:dyDescent="0.45">
      <c r="I50" s="1">
        <f t="shared" si="3"/>
        <v>0.56000000000000039</v>
      </c>
      <c r="K50" s="1"/>
    </row>
    <row r="51" spans="9:11" x14ac:dyDescent="0.45">
      <c r="I51" s="1">
        <f t="shared" si="3"/>
        <v>0.5700000000000004</v>
      </c>
      <c r="K51" s="1"/>
    </row>
    <row r="52" spans="9:11" x14ac:dyDescent="0.45">
      <c r="I52" s="1">
        <f t="shared" si="3"/>
        <v>0.5800000000000004</v>
      </c>
      <c r="K52" s="1"/>
    </row>
    <row r="53" spans="9:11" x14ac:dyDescent="0.45">
      <c r="I53" s="1">
        <f t="shared" si="3"/>
        <v>0.59000000000000041</v>
      </c>
      <c r="K53" s="1"/>
    </row>
    <row r="54" spans="9:11" x14ac:dyDescent="0.45">
      <c r="I54" s="1">
        <f t="shared" si="3"/>
        <v>0.60000000000000042</v>
      </c>
      <c r="K54" s="1"/>
    </row>
    <row r="55" spans="9:11" x14ac:dyDescent="0.45">
      <c r="I55" s="1">
        <f t="shared" si="3"/>
        <v>0.61000000000000043</v>
      </c>
      <c r="K55" s="1"/>
    </row>
    <row r="56" spans="9:11" x14ac:dyDescent="0.45">
      <c r="I56" s="1">
        <f t="shared" si="3"/>
        <v>0.62000000000000044</v>
      </c>
      <c r="K56" s="1"/>
    </row>
    <row r="57" spans="9:11" x14ac:dyDescent="0.45">
      <c r="I57" s="1">
        <f t="shared" ref="I57:I72" si="4">I56+0.01</f>
        <v>0.63000000000000045</v>
      </c>
      <c r="K57" s="1"/>
    </row>
    <row r="58" spans="9:11" x14ac:dyDescent="0.45">
      <c r="I58" s="1">
        <f t="shared" si="4"/>
        <v>0.64000000000000046</v>
      </c>
    </row>
    <row r="59" spans="9:11" x14ac:dyDescent="0.45">
      <c r="I59" s="1">
        <f t="shared" si="4"/>
        <v>0.65000000000000047</v>
      </c>
    </row>
    <row r="60" spans="9:11" x14ac:dyDescent="0.45">
      <c r="I60" s="1">
        <f t="shared" si="4"/>
        <v>0.66000000000000048</v>
      </c>
    </row>
    <row r="61" spans="9:11" x14ac:dyDescent="0.45">
      <c r="I61" s="1">
        <f t="shared" si="4"/>
        <v>0.67000000000000048</v>
      </c>
    </row>
    <row r="62" spans="9:11" x14ac:dyDescent="0.45">
      <c r="I62" s="1">
        <f t="shared" si="4"/>
        <v>0.68000000000000049</v>
      </c>
    </row>
    <row r="63" spans="9:11" x14ac:dyDescent="0.45">
      <c r="I63" s="1">
        <f t="shared" si="4"/>
        <v>0.6900000000000005</v>
      </c>
    </row>
    <row r="64" spans="9:11" x14ac:dyDescent="0.45">
      <c r="I64" s="1">
        <f t="shared" si="4"/>
        <v>0.70000000000000051</v>
      </c>
    </row>
    <row r="65" spans="9:9" x14ac:dyDescent="0.45">
      <c r="I65" s="1">
        <f t="shared" si="4"/>
        <v>0.71000000000000052</v>
      </c>
    </row>
    <row r="66" spans="9:9" x14ac:dyDescent="0.45">
      <c r="I66" s="1">
        <f t="shared" si="4"/>
        <v>0.72000000000000053</v>
      </c>
    </row>
    <row r="67" spans="9:9" x14ac:dyDescent="0.45">
      <c r="I67" s="1">
        <f t="shared" si="4"/>
        <v>0.73000000000000054</v>
      </c>
    </row>
    <row r="68" spans="9:9" x14ac:dyDescent="0.45">
      <c r="I68" s="1">
        <f t="shared" si="4"/>
        <v>0.74000000000000055</v>
      </c>
    </row>
    <row r="69" spans="9:9" x14ac:dyDescent="0.45">
      <c r="I69" s="1">
        <f t="shared" si="4"/>
        <v>0.75000000000000056</v>
      </c>
    </row>
    <row r="70" spans="9:9" x14ac:dyDescent="0.45">
      <c r="I70" s="1">
        <f t="shared" si="4"/>
        <v>0.76000000000000056</v>
      </c>
    </row>
    <row r="71" spans="9:9" x14ac:dyDescent="0.45">
      <c r="I71" s="1">
        <f t="shared" si="4"/>
        <v>0.77000000000000057</v>
      </c>
    </row>
    <row r="72" spans="9:9" x14ac:dyDescent="0.45">
      <c r="I72" s="1">
        <f t="shared" si="4"/>
        <v>0.78000000000000058</v>
      </c>
    </row>
    <row r="73" spans="9:9" x14ac:dyDescent="0.45">
      <c r="I73" s="1">
        <f t="shared" ref="I73:I74" si="5">I72+0.01</f>
        <v>0.79000000000000059</v>
      </c>
    </row>
    <row r="74" spans="9:9" x14ac:dyDescent="0.45">
      <c r="I74" s="1">
        <f t="shared" si="5"/>
        <v>0.8000000000000006</v>
      </c>
    </row>
  </sheetData>
  <mergeCells count="17">
    <mergeCell ref="A19:G21"/>
    <mergeCell ref="A9:A11"/>
    <mergeCell ref="A12:A14"/>
    <mergeCell ref="B8:B14"/>
    <mergeCell ref="C8:C14"/>
    <mergeCell ref="D8:D14"/>
    <mergeCell ref="E8:E14"/>
    <mergeCell ref="F8:F14"/>
    <mergeCell ref="G8:G14"/>
    <mergeCell ref="D5:E6"/>
    <mergeCell ref="F5:G6"/>
    <mergeCell ref="A1:G3"/>
    <mergeCell ref="A15:G16"/>
    <mergeCell ref="A17:G18"/>
    <mergeCell ref="A4:B6"/>
    <mergeCell ref="C4:C6"/>
    <mergeCell ref="D4:G4"/>
  </mergeCells>
  <phoneticPr fontId="2"/>
  <dataValidations count="2">
    <dataValidation type="list" allowBlank="1" showInputMessage="1" showErrorMessage="1" sqref="F7" xr:uid="{CEBC5B9C-90DC-49B1-AB74-CAAA57997895}">
      <formula1>$I$8:$I$74</formula1>
    </dataValidation>
    <dataValidation type="list" operator="lessThanOrEqual" allowBlank="1" showInputMessage="1" showErrorMessage="1" sqref="D7" xr:uid="{4738F76A-084D-4E8D-9EA4-864268B902DF}">
      <formula1>$H$8:$H$21</formula1>
    </dataValidation>
  </dataValidations>
  <pageMargins left="0.7" right="0.7" top="0.75" bottom="0.75" header="0.3" footer="0.3"/>
  <pageSetup paperSize="9" scale="94" orientation="landscape" horizontalDpi="4294967293" verticalDpi="0"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出生時育児休業給付金</vt:lpstr>
      <vt:lpstr>出生時育児休業給付金!Print_Area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石川利人</dc:creator>
  <cp:lastModifiedBy>利人 石川</cp:lastModifiedBy>
  <cp:lastPrinted>2022-09-14T04:32:42Z</cp:lastPrinted>
  <dcterms:created xsi:type="dcterms:W3CDTF">2021-09-11T01:42:49Z</dcterms:created>
  <dcterms:modified xsi:type="dcterms:W3CDTF">2024-09-06T06:44:34Z</dcterms:modified>
</cp:coreProperties>
</file>